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Publish_XLSX\"/>
    </mc:Choice>
  </mc:AlternateContent>
  <xr:revisionPtr revIDLastSave="0" documentId="8_{5E7824F7-F02D-45DE-A6E4-0CB270C4E555}" xr6:coauthVersionLast="47" xr6:coauthVersionMax="47" xr10:uidLastSave="{00000000-0000-0000-0000-000000000000}"/>
  <bookViews>
    <workbookView xWindow="4800" yWindow="3570" windowWidth="20160" windowHeight="13170" xr2:uid="{2E21916B-DDB4-42AE-B742-3A4BA9744214}"/>
  </bookViews>
  <sheets>
    <sheet name="BBSR_EPW_Processing_locations" sheetId="1" r:id="rId1"/>
  </sheets>
  <calcPr calcId="0"/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</calcChain>
</file>

<file path=xl/sharedStrings.xml><?xml version="1.0" encoding="utf-8"?>
<sst xmlns="http://schemas.openxmlformats.org/spreadsheetml/2006/main" count="370" uniqueCount="38">
  <si>
    <t>Country</t>
  </si>
  <si>
    <t>State</t>
  </si>
  <si>
    <t>City/Station</t>
  </si>
  <si>
    <t>WMO</t>
  </si>
  <si>
    <t>Source Data</t>
  </si>
  <si>
    <t>Latitude (N+/S-)</t>
  </si>
  <si>
    <t>Longitude (E+/W-)</t>
  </si>
  <si>
    <t>Time Zone (GMT +/-)</t>
  </si>
  <si>
    <t>Elevation (m)</t>
  </si>
  <si>
    <t>URL</t>
  </si>
  <si>
    <t>DEU</t>
  </si>
  <si>
    <t>BB</t>
  </si>
  <si>
    <t>Potsdam</t>
  </si>
  <si>
    <t>BBSR</t>
  </si>
  <si>
    <t>BW</t>
  </si>
  <si>
    <t>Mannheim</t>
  </si>
  <si>
    <t>Stötten-Geislingen an der Steige</t>
  </si>
  <si>
    <t>BY</t>
  </si>
  <si>
    <t>Garmisch-Partenkirchen</t>
  </si>
  <si>
    <t>Hof</t>
  </si>
  <si>
    <t>Mühldorf am Inn</t>
  </si>
  <si>
    <t>HB</t>
  </si>
  <si>
    <t>Bremerhaven</t>
  </si>
  <si>
    <t>HE</t>
  </si>
  <si>
    <t>Kassel</t>
  </si>
  <si>
    <t>HH</t>
  </si>
  <si>
    <t>Hamburg-Fuhlsbüttel</t>
  </si>
  <si>
    <t>MV</t>
  </si>
  <si>
    <t>Rostock-Warnemünde</t>
  </si>
  <si>
    <t>NI</t>
  </si>
  <si>
    <t>Braunlage</t>
  </si>
  <si>
    <t>NW</t>
  </si>
  <si>
    <t>Essen</t>
  </si>
  <si>
    <t>RP</t>
  </si>
  <si>
    <t>Bad Marienberg</t>
  </si>
  <si>
    <t>SN</t>
  </si>
  <si>
    <t>Chemnitz Stelzendorf</t>
  </si>
  <si>
    <t>Fichtelberg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</si>
</sst>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88AD6-061F-47A4-AE68-002B2A2C47AE}">
  <dimension ref="A1:J91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7.7109375" bestFit="1" customWidth="1"/>
    <col min="2" max="2" width="5.28515625" bestFit="1" customWidth="1"/>
    <col min="3" max="3" width="29.140625" bestFit="1" customWidth="1"/>
    <col min="4" max="4" width="7" bestFit="1" customWidth="1"/>
    <col min="5" max="5" width="11.5703125" bestFit="1" customWidth="1"/>
  </cols>
  <sheetData>
    <row r="1" spans="1:10" ht="4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t="s">
        <v>9</v>
      </c>
    </row>
    <row r="2" spans="1:10" x14ac:dyDescent="0.25">
      <c r="A2" t="s">
        <v>10</v>
      </c>
      <c r="B2" t="s">
        <v>11</v>
      </c>
      <c r="C2" t="s">
        <v>12</v>
      </c>
      <c r="D2">
        <v>103790</v>
      </c>
      <c r="E2" t="s">
        <v>13</v>
      </c>
      <c r="F2">
        <v>52.383000000000003</v>
      </c>
      <c r="G2">
        <v>13.066000000000001</v>
      </c>
      <c r="H2">
        <v>1</v>
      </c>
      <c r="I2">
        <v>81</v>
      </c>
      <c r="J2" t="str">
        <f>HYPERLINK("https://climate.onebuilding.org/WMO_Region_6_Europe/DEU_Germany_BBSR/BB_Brandenburg/DEU_BB_Potsdam_103790_TRY2010_04_Jahr_BBSR.zip")</f>
        <v>https://climate.onebuilding.org/WMO_Region_6_Europe/DEU_Germany_BBSR/BB_Brandenburg/DEU_BB_Potsdam_103790_TRY2010_04_Jahr_BBSR.zip</v>
      </c>
    </row>
    <row r="3" spans="1:10" x14ac:dyDescent="0.25">
      <c r="A3" t="s">
        <v>10</v>
      </c>
      <c r="B3" t="s">
        <v>11</v>
      </c>
      <c r="C3" t="s">
        <v>12</v>
      </c>
      <c r="D3">
        <v>103790</v>
      </c>
      <c r="E3" t="s">
        <v>13</v>
      </c>
      <c r="F3">
        <v>52.383000000000003</v>
      </c>
      <c r="G3">
        <v>13.066000000000001</v>
      </c>
      <c r="H3">
        <v>1</v>
      </c>
      <c r="I3">
        <v>81</v>
      </c>
      <c r="J3" t="str">
        <f>HYPERLINK("https://climate.onebuilding.org/WMO_Region_6_Europe/DEU_Germany_BBSR/BB_Brandenburg/DEU_BB_Potsdam_103790_TRY2010_04_Somm_BBSR.zip")</f>
        <v>https://climate.onebuilding.org/WMO_Region_6_Europe/DEU_Germany_BBSR/BB_Brandenburg/DEU_BB_Potsdam_103790_TRY2010_04_Somm_BBSR.zip</v>
      </c>
    </row>
    <row r="4" spans="1:10" x14ac:dyDescent="0.25">
      <c r="A4" t="s">
        <v>10</v>
      </c>
      <c r="B4" t="s">
        <v>11</v>
      </c>
      <c r="C4" t="s">
        <v>12</v>
      </c>
      <c r="D4">
        <v>103790</v>
      </c>
      <c r="E4" t="s">
        <v>13</v>
      </c>
      <c r="F4">
        <v>52.383000000000003</v>
      </c>
      <c r="G4">
        <v>13.066000000000001</v>
      </c>
      <c r="H4">
        <v>1</v>
      </c>
      <c r="I4">
        <v>81</v>
      </c>
      <c r="J4" t="str">
        <f>HYPERLINK("https://climate.onebuilding.org/WMO_Region_6_Europe/DEU_Germany_BBSR/BB_Brandenburg/DEU_BB_Potsdam_103790_TRY2010_04_Wint_BBSR.zip")</f>
        <v>https://climate.onebuilding.org/WMO_Region_6_Europe/DEU_Germany_BBSR/BB_Brandenburg/DEU_BB_Potsdam_103790_TRY2010_04_Wint_BBSR.zip</v>
      </c>
    </row>
    <row r="5" spans="1:10" x14ac:dyDescent="0.25">
      <c r="A5" t="s">
        <v>10</v>
      </c>
      <c r="B5" t="s">
        <v>11</v>
      </c>
      <c r="C5" t="s">
        <v>12</v>
      </c>
      <c r="D5">
        <v>103790</v>
      </c>
      <c r="E5" t="s">
        <v>13</v>
      </c>
      <c r="F5">
        <v>52.383000000000003</v>
      </c>
      <c r="G5">
        <v>13.066000000000001</v>
      </c>
      <c r="H5">
        <v>1</v>
      </c>
      <c r="I5">
        <v>81</v>
      </c>
      <c r="J5" t="str">
        <f>HYPERLINK("https://climate.onebuilding.org/WMO_Region_6_Europe/DEU_Germany_BBSR/BB_Brandenburg/DEU_BB_Potsdam_103790_TRY2035_04_Jahr_BBSR.zip")</f>
        <v>https://climate.onebuilding.org/WMO_Region_6_Europe/DEU_Germany_BBSR/BB_Brandenburg/DEU_BB_Potsdam_103790_TRY2035_04_Jahr_BBSR.zip</v>
      </c>
    </row>
    <row r="6" spans="1:10" x14ac:dyDescent="0.25">
      <c r="A6" t="s">
        <v>10</v>
      </c>
      <c r="B6" t="s">
        <v>11</v>
      </c>
      <c r="C6" t="s">
        <v>12</v>
      </c>
      <c r="D6">
        <v>103790</v>
      </c>
      <c r="E6" t="s">
        <v>13</v>
      </c>
      <c r="F6">
        <v>52.383000000000003</v>
      </c>
      <c r="G6">
        <v>13.066000000000001</v>
      </c>
      <c r="H6">
        <v>1</v>
      </c>
      <c r="I6">
        <v>81</v>
      </c>
      <c r="J6" t="str">
        <f>HYPERLINK("https://climate.onebuilding.org/WMO_Region_6_Europe/DEU_Germany_BBSR/BB_Brandenburg/DEU_BB_Potsdam_103790_TRY2035_04_Somm_BBSR.zip")</f>
        <v>https://climate.onebuilding.org/WMO_Region_6_Europe/DEU_Germany_BBSR/BB_Brandenburg/DEU_BB_Potsdam_103790_TRY2035_04_Somm_BBSR.zip</v>
      </c>
    </row>
    <row r="7" spans="1:10" x14ac:dyDescent="0.25">
      <c r="A7" t="s">
        <v>10</v>
      </c>
      <c r="B7" t="s">
        <v>11</v>
      </c>
      <c r="C7" t="s">
        <v>12</v>
      </c>
      <c r="D7">
        <v>103790</v>
      </c>
      <c r="E7" t="s">
        <v>13</v>
      </c>
      <c r="F7">
        <v>52.383000000000003</v>
      </c>
      <c r="G7">
        <v>13.066000000000001</v>
      </c>
      <c r="H7">
        <v>1</v>
      </c>
      <c r="I7">
        <v>81</v>
      </c>
      <c r="J7" t="str">
        <f>HYPERLINK("https://climate.onebuilding.org/WMO_Region_6_Europe/DEU_Germany_BBSR/BB_Brandenburg/DEU_BB_Potsdam_103790_TRY2035_04_Wint_BBSR.zip")</f>
        <v>https://climate.onebuilding.org/WMO_Region_6_Europe/DEU_Germany_BBSR/BB_Brandenburg/DEU_BB_Potsdam_103790_TRY2035_04_Wint_BBSR.zip</v>
      </c>
    </row>
    <row r="8" spans="1:10" x14ac:dyDescent="0.25">
      <c r="A8" t="s">
        <v>10</v>
      </c>
      <c r="B8" t="s">
        <v>14</v>
      </c>
      <c r="C8" t="s">
        <v>15</v>
      </c>
      <c r="D8">
        <v>107290</v>
      </c>
      <c r="E8" t="s">
        <v>13</v>
      </c>
      <c r="F8">
        <v>49.52</v>
      </c>
      <c r="G8">
        <v>8.5500000000000007</v>
      </c>
      <c r="H8">
        <v>1</v>
      </c>
      <c r="I8">
        <v>96</v>
      </c>
      <c r="J8" t="str">
        <f>HYPERLINK("https://climate.onebuilding.org/WMO_Region_6_Europe/DEU_Germany_BBSR/BW_Baden-Wurttemberg/DEU_BW_Mannheim_107290_TRY2010_12_Jahr_BBSR.zip")</f>
        <v>https://climate.onebuilding.org/WMO_Region_6_Europe/DEU_Germany_BBSR/BW_Baden-Wurttemberg/DEU_BW_Mannheim_107290_TRY2010_12_Jahr_BBSR.zip</v>
      </c>
    </row>
    <row r="9" spans="1:10" x14ac:dyDescent="0.25">
      <c r="A9" t="s">
        <v>10</v>
      </c>
      <c r="B9" t="s">
        <v>14</v>
      </c>
      <c r="C9" t="s">
        <v>15</v>
      </c>
      <c r="D9">
        <v>107290</v>
      </c>
      <c r="E9" t="s">
        <v>13</v>
      </c>
      <c r="F9">
        <v>49.52</v>
      </c>
      <c r="G9">
        <v>8.5500000000000007</v>
      </c>
      <c r="H9">
        <v>1</v>
      </c>
      <c r="I9">
        <v>96</v>
      </c>
      <c r="J9" t="str">
        <f>HYPERLINK("https://climate.onebuilding.org/WMO_Region_6_Europe/DEU_Germany_BBSR/BW_Baden-Wurttemberg/DEU_BW_Mannheim_107290_TRY2010_12_Somm_BBSR.zip")</f>
        <v>https://climate.onebuilding.org/WMO_Region_6_Europe/DEU_Germany_BBSR/BW_Baden-Wurttemberg/DEU_BW_Mannheim_107290_TRY2010_12_Somm_BBSR.zip</v>
      </c>
    </row>
    <row r="10" spans="1:10" x14ac:dyDescent="0.25">
      <c r="A10" t="s">
        <v>10</v>
      </c>
      <c r="B10" t="s">
        <v>14</v>
      </c>
      <c r="C10" t="s">
        <v>15</v>
      </c>
      <c r="D10">
        <v>107290</v>
      </c>
      <c r="E10" t="s">
        <v>13</v>
      </c>
      <c r="F10">
        <v>49.52</v>
      </c>
      <c r="G10">
        <v>8.5500000000000007</v>
      </c>
      <c r="H10">
        <v>1</v>
      </c>
      <c r="I10">
        <v>96</v>
      </c>
      <c r="J10" t="str">
        <f>HYPERLINK("https://climate.onebuilding.org/WMO_Region_6_Europe/DEU_Germany_BBSR/BW_Baden-Wurttemberg/DEU_BW_Mannheim_107290_TRY2010_12_Wint_BBSR.zip")</f>
        <v>https://climate.onebuilding.org/WMO_Region_6_Europe/DEU_Germany_BBSR/BW_Baden-Wurttemberg/DEU_BW_Mannheim_107290_TRY2010_12_Wint_BBSR.zip</v>
      </c>
    </row>
    <row r="11" spans="1:10" x14ac:dyDescent="0.25">
      <c r="A11" t="s">
        <v>10</v>
      </c>
      <c r="B11" t="s">
        <v>14</v>
      </c>
      <c r="C11" t="s">
        <v>15</v>
      </c>
      <c r="D11">
        <v>107290</v>
      </c>
      <c r="E11" t="s">
        <v>13</v>
      </c>
      <c r="F11">
        <v>49.52</v>
      </c>
      <c r="G11">
        <v>8.5500000000000007</v>
      </c>
      <c r="H11">
        <v>1</v>
      </c>
      <c r="I11">
        <v>96</v>
      </c>
      <c r="J11" t="str">
        <f>HYPERLINK("https://climate.onebuilding.org/WMO_Region_6_Europe/DEU_Germany_BBSR/BW_Baden-Wurttemberg/DEU_BW_Mannheim_107290_TRY2035_12_Jahr_BBSR.zip")</f>
        <v>https://climate.onebuilding.org/WMO_Region_6_Europe/DEU_Germany_BBSR/BW_Baden-Wurttemberg/DEU_BW_Mannheim_107290_TRY2035_12_Jahr_BBSR.zip</v>
      </c>
    </row>
    <row r="12" spans="1:10" x14ac:dyDescent="0.25">
      <c r="A12" t="s">
        <v>10</v>
      </c>
      <c r="B12" t="s">
        <v>14</v>
      </c>
      <c r="C12" t="s">
        <v>15</v>
      </c>
      <c r="D12">
        <v>107290</v>
      </c>
      <c r="E12" t="s">
        <v>13</v>
      </c>
      <c r="F12">
        <v>49.52</v>
      </c>
      <c r="G12">
        <v>8.5500000000000007</v>
      </c>
      <c r="H12">
        <v>1</v>
      </c>
      <c r="I12">
        <v>96</v>
      </c>
      <c r="J12" t="str">
        <f>HYPERLINK("https://climate.onebuilding.org/WMO_Region_6_Europe/DEU_Germany_BBSR/BW_Baden-Wurttemberg/DEU_BW_Mannheim_107290_TRY2035_12_Somm_BBSR.zip")</f>
        <v>https://climate.onebuilding.org/WMO_Region_6_Europe/DEU_Germany_BBSR/BW_Baden-Wurttemberg/DEU_BW_Mannheim_107290_TRY2035_12_Somm_BBSR.zip</v>
      </c>
    </row>
    <row r="13" spans="1:10" x14ac:dyDescent="0.25">
      <c r="A13" t="s">
        <v>10</v>
      </c>
      <c r="B13" t="s">
        <v>14</v>
      </c>
      <c r="C13" t="s">
        <v>15</v>
      </c>
      <c r="D13">
        <v>107290</v>
      </c>
      <c r="E13" t="s">
        <v>13</v>
      </c>
      <c r="F13">
        <v>49.52</v>
      </c>
      <c r="G13">
        <v>8.5500000000000007</v>
      </c>
      <c r="H13">
        <v>1</v>
      </c>
      <c r="I13">
        <v>96</v>
      </c>
      <c r="J13" t="str">
        <f>HYPERLINK("https://climate.onebuilding.org/WMO_Region_6_Europe/DEU_Germany_BBSR/BW_Baden-Wurttemberg/DEU_BW_Mannheim_107290_TRY2035_12_Wint_BBSR.zip")</f>
        <v>https://climate.onebuilding.org/WMO_Region_6_Europe/DEU_Germany_BBSR/BW_Baden-Wurttemberg/DEU_BW_Mannheim_107290_TRY2035_12_Wint_BBSR.zip</v>
      </c>
    </row>
    <row r="14" spans="1:10" x14ac:dyDescent="0.25">
      <c r="A14" t="s">
        <v>10</v>
      </c>
      <c r="B14" t="s">
        <v>14</v>
      </c>
      <c r="C14" t="s">
        <v>16</v>
      </c>
      <c r="D14">
        <v>108360</v>
      </c>
      <c r="E14" t="s">
        <v>13</v>
      </c>
      <c r="F14">
        <v>48.66</v>
      </c>
      <c r="G14">
        <v>9.86</v>
      </c>
      <c r="H14">
        <v>1</v>
      </c>
      <c r="I14">
        <v>734</v>
      </c>
      <c r="J14" t="str">
        <f>HYPERLINK("https://climate.onebuilding.org/WMO_Region_6_Europe/DEU_Germany_BBSR/BW_Baden-Württemberg/DEU_BW_Stotten-Geislingen.an.der.Steige_108360_TRY2010_14_Jahr_BBSR.zip")</f>
        <v>https://climate.onebuilding.org/WMO_Region_6_Europe/DEU_Germany_BBSR/BW_Baden-Württemberg/DEU_BW_Stotten-Geislingen.an.der.Steige_108360_TRY2010_14_Jahr_BBSR.zip</v>
      </c>
    </row>
    <row r="15" spans="1:10" x14ac:dyDescent="0.25">
      <c r="A15" t="s">
        <v>10</v>
      </c>
      <c r="B15" t="s">
        <v>14</v>
      </c>
      <c r="C15" t="s">
        <v>16</v>
      </c>
      <c r="D15">
        <v>108360</v>
      </c>
      <c r="E15" t="s">
        <v>13</v>
      </c>
      <c r="F15">
        <v>48.66</v>
      </c>
      <c r="G15">
        <v>9.86</v>
      </c>
      <c r="H15">
        <v>1</v>
      </c>
      <c r="I15">
        <v>734</v>
      </c>
      <c r="J15" t="str">
        <f>HYPERLINK("https://climate.onebuilding.org/WMO_Region_6_Europe/DEU_Germany_BBSR/BW_Baden-Württemberg/DEU_BW_Stotten-Geislingen.an.der.Steige_108360_TRY2010_14_Somm_BBSR.zip")</f>
        <v>https://climate.onebuilding.org/WMO_Region_6_Europe/DEU_Germany_BBSR/BW_Baden-Württemberg/DEU_BW_Stotten-Geislingen.an.der.Steige_108360_TRY2010_14_Somm_BBSR.zip</v>
      </c>
    </row>
    <row r="16" spans="1:10" x14ac:dyDescent="0.25">
      <c r="A16" t="s">
        <v>10</v>
      </c>
      <c r="B16" t="s">
        <v>14</v>
      </c>
      <c r="C16" t="s">
        <v>16</v>
      </c>
      <c r="D16">
        <v>108360</v>
      </c>
      <c r="E16" t="s">
        <v>13</v>
      </c>
      <c r="F16">
        <v>48.66</v>
      </c>
      <c r="G16">
        <v>9.86</v>
      </c>
      <c r="H16">
        <v>1</v>
      </c>
      <c r="I16">
        <v>734</v>
      </c>
      <c r="J16" t="str">
        <f>HYPERLINK("https://climate.onebuilding.org/WMO_Region_6_Europe/DEU_Germany_BBSR/BW_Baden-Württemberg/DEU_BW_Stotten-Geislingen.an.der.Steige_108360_TRY2010_14_Wint_BBSR.zip")</f>
        <v>https://climate.onebuilding.org/WMO_Region_6_Europe/DEU_Germany_BBSR/BW_Baden-Württemberg/DEU_BW_Stotten-Geislingen.an.der.Steige_108360_TRY2010_14_Wint_BBSR.zip</v>
      </c>
    </row>
    <row r="17" spans="1:10" x14ac:dyDescent="0.25">
      <c r="A17" t="s">
        <v>10</v>
      </c>
      <c r="B17" t="s">
        <v>14</v>
      </c>
      <c r="C17" t="s">
        <v>16</v>
      </c>
      <c r="D17">
        <v>108360</v>
      </c>
      <c r="E17" t="s">
        <v>13</v>
      </c>
      <c r="F17">
        <v>48.66</v>
      </c>
      <c r="G17">
        <v>9.86</v>
      </c>
      <c r="H17">
        <v>1</v>
      </c>
      <c r="I17">
        <v>734</v>
      </c>
      <c r="J17" t="str">
        <f>HYPERLINK("https://climate.onebuilding.org/WMO_Region_6_Europe/DEU_Germany_BBSR/BW_Baden-Württemberg/DEU_BW_Stotten-Geislingen.an.der.Steige_108360_TRY2035_14_Jahr_BBSR.zip")</f>
        <v>https://climate.onebuilding.org/WMO_Region_6_Europe/DEU_Germany_BBSR/BW_Baden-Württemberg/DEU_BW_Stotten-Geislingen.an.der.Steige_108360_TRY2035_14_Jahr_BBSR.zip</v>
      </c>
    </row>
    <row r="18" spans="1:10" x14ac:dyDescent="0.25">
      <c r="A18" t="s">
        <v>10</v>
      </c>
      <c r="B18" t="s">
        <v>14</v>
      </c>
      <c r="C18" t="s">
        <v>16</v>
      </c>
      <c r="D18">
        <v>108360</v>
      </c>
      <c r="E18" t="s">
        <v>13</v>
      </c>
      <c r="F18">
        <v>48.66</v>
      </c>
      <c r="G18">
        <v>9.86</v>
      </c>
      <c r="H18">
        <v>1</v>
      </c>
      <c r="I18">
        <v>734</v>
      </c>
      <c r="J18" t="str">
        <f>HYPERLINK("https://climate.onebuilding.org/WMO_Region_6_Europe/DEU_Germany_BBSR/BW_Baden-Württemberg/DEU_BW_Stotten-Geislingen.an.der.Steige_108360_TRY2035_14_Somm_BBSR.zip")</f>
        <v>https://climate.onebuilding.org/WMO_Region_6_Europe/DEU_Germany_BBSR/BW_Baden-Württemberg/DEU_BW_Stotten-Geislingen.an.der.Steige_108360_TRY2035_14_Somm_BBSR.zip</v>
      </c>
    </row>
    <row r="19" spans="1:10" x14ac:dyDescent="0.25">
      <c r="A19" t="s">
        <v>10</v>
      </c>
      <c r="B19" t="s">
        <v>14</v>
      </c>
      <c r="C19" t="s">
        <v>16</v>
      </c>
      <c r="D19">
        <v>108360</v>
      </c>
      <c r="E19" t="s">
        <v>13</v>
      </c>
      <c r="F19">
        <v>48.66</v>
      </c>
      <c r="G19">
        <v>9.86</v>
      </c>
      <c r="H19">
        <v>1</v>
      </c>
      <c r="I19">
        <v>734</v>
      </c>
      <c r="J19" t="str">
        <f>HYPERLINK("https://climate.onebuilding.org/WMO_Region_6_Europe/DEU_Germany_BBSR/BW_Baden-Württemberg/DEU_BW_Stotten-Geislingen.an.der.Steige_108360_TRY2035_14_Wint_BBSR.zip")</f>
        <v>https://climate.onebuilding.org/WMO_Region_6_Europe/DEU_Germany_BBSR/BW_Baden-Württemberg/DEU_BW_Stotten-Geislingen.an.der.Steige_108360_TRY2035_14_Wint_BBSR.zip</v>
      </c>
    </row>
    <row r="20" spans="1:10" x14ac:dyDescent="0.25">
      <c r="A20" t="s">
        <v>10</v>
      </c>
      <c r="B20" t="s">
        <v>17</v>
      </c>
      <c r="C20" t="s">
        <v>18</v>
      </c>
      <c r="D20">
        <v>109630</v>
      </c>
      <c r="E20" t="s">
        <v>13</v>
      </c>
      <c r="F20">
        <v>47.48</v>
      </c>
      <c r="G20">
        <v>11.06</v>
      </c>
      <c r="H20">
        <v>1</v>
      </c>
      <c r="I20">
        <v>719</v>
      </c>
      <c r="J20" t="str">
        <f>HYPERLINK("https://climate.onebuilding.org/WMO_Region_6_Europe/DEU_Germany_BBSR/BY_Bayern/DEU_BY_Garmisch-Partenkirchen_109630_TRY2010_15_Jahr_BBSR.zip")</f>
        <v>https://climate.onebuilding.org/WMO_Region_6_Europe/DEU_Germany_BBSR/BY_Bayern/DEU_BY_Garmisch-Partenkirchen_109630_TRY2010_15_Jahr_BBSR.zip</v>
      </c>
    </row>
    <row r="21" spans="1:10" x14ac:dyDescent="0.25">
      <c r="A21" t="s">
        <v>10</v>
      </c>
      <c r="B21" t="s">
        <v>17</v>
      </c>
      <c r="C21" t="s">
        <v>18</v>
      </c>
      <c r="D21">
        <v>109630</v>
      </c>
      <c r="E21" t="s">
        <v>13</v>
      </c>
      <c r="F21">
        <v>47.48</v>
      </c>
      <c r="G21">
        <v>11.06</v>
      </c>
      <c r="H21">
        <v>1</v>
      </c>
      <c r="I21">
        <v>719</v>
      </c>
      <c r="J21" t="str">
        <f>HYPERLINK("https://climate.onebuilding.org/WMO_Region_6_Europe/DEU_Germany_BBSR/BY_Bayern/DEU_BY_Garmisch-Partenkirchen_109630_TRY2010_15_Somm_BBSR.zip")</f>
        <v>https://climate.onebuilding.org/WMO_Region_6_Europe/DEU_Germany_BBSR/BY_Bayern/DEU_BY_Garmisch-Partenkirchen_109630_TRY2010_15_Somm_BBSR.zip</v>
      </c>
    </row>
    <row r="22" spans="1:10" x14ac:dyDescent="0.25">
      <c r="A22" t="s">
        <v>10</v>
      </c>
      <c r="B22" t="s">
        <v>17</v>
      </c>
      <c r="C22" t="s">
        <v>18</v>
      </c>
      <c r="D22">
        <v>109630</v>
      </c>
      <c r="E22" t="s">
        <v>13</v>
      </c>
      <c r="F22">
        <v>47.48</v>
      </c>
      <c r="G22">
        <v>11.06</v>
      </c>
      <c r="H22">
        <v>1</v>
      </c>
      <c r="I22">
        <v>719</v>
      </c>
      <c r="J22" t="str">
        <f>HYPERLINK("https://climate.onebuilding.org/WMO_Region_6_Europe/DEU_Germany_BBSR/BY_Bayern/DEU_BY_Garmisch-Partenkirchen_109630_TRY2010_15_Wint_BBSR.zip")</f>
        <v>https://climate.onebuilding.org/WMO_Region_6_Europe/DEU_Germany_BBSR/BY_Bayern/DEU_BY_Garmisch-Partenkirchen_109630_TRY2010_15_Wint_BBSR.zip</v>
      </c>
    </row>
    <row r="23" spans="1:10" x14ac:dyDescent="0.25">
      <c r="A23" t="s">
        <v>10</v>
      </c>
      <c r="B23" t="s">
        <v>17</v>
      </c>
      <c r="C23" t="s">
        <v>18</v>
      </c>
      <c r="D23">
        <v>109630</v>
      </c>
      <c r="E23" t="s">
        <v>13</v>
      </c>
      <c r="F23">
        <v>47.48</v>
      </c>
      <c r="G23">
        <v>11.06</v>
      </c>
      <c r="H23">
        <v>1</v>
      </c>
      <c r="I23">
        <v>719</v>
      </c>
      <c r="J23" t="str">
        <f>HYPERLINK("https://climate.onebuilding.org/WMO_Region_6_Europe/DEU_Germany_BBSR/BY_Bayern/DEU_BY_Garmisch-Partenkirchen_109630_TRY2035_15_Jahr_BBSR.zip")</f>
        <v>https://climate.onebuilding.org/WMO_Region_6_Europe/DEU_Germany_BBSR/BY_Bayern/DEU_BY_Garmisch-Partenkirchen_109630_TRY2035_15_Jahr_BBSR.zip</v>
      </c>
    </row>
    <row r="24" spans="1:10" x14ac:dyDescent="0.25">
      <c r="A24" t="s">
        <v>10</v>
      </c>
      <c r="B24" t="s">
        <v>17</v>
      </c>
      <c r="C24" t="s">
        <v>18</v>
      </c>
      <c r="D24">
        <v>109630</v>
      </c>
      <c r="E24" t="s">
        <v>13</v>
      </c>
      <c r="F24">
        <v>47.48</v>
      </c>
      <c r="G24">
        <v>11.06</v>
      </c>
      <c r="H24">
        <v>1</v>
      </c>
      <c r="I24">
        <v>719</v>
      </c>
      <c r="J24" t="str">
        <f>HYPERLINK("https://climate.onebuilding.org/WMO_Region_6_Europe/DEU_Germany_BBSR/BY_Bayern/DEU_BY_Garmisch-Partenkirchen_109630_TRY2035_15_Somm_BBSR.zip")</f>
        <v>https://climate.onebuilding.org/WMO_Region_6_Europe/DEU_Germany_BBSR/BY_Bayern/DEU_BY_Garmisch-Partenkirchen_109630_TRY2035_15_Somm_BBSR.zip</v>
      </c>
    </row>
    <row r="25" spans="1:10" x14ac:dyDescent="0.25">
      <c r="A25" t="s">
        <v>10</v>
      </c>
      <c r="B25" t="s">
        <v>17</v>
      </c>
      <c r="C25" t="s">
        <v>18</v>
      </c>
      <c r="D25">
        <v>109630</v>
      </c>
      <c r="E25" t="s">
        <v>13</v>
      </c>
      <c r="F25">
        <v>47.48</v>
      </c>
      <c r="G25">
        <v>11.06</v>
      </c>
      <c r="H25">
        <v>1</v>
      </c>
      <c r="I25">
        <v>719</v>
      </c>
      <c r="J25" t="str">
        <f>HYPERLINK("https://climate.onebuilding.org/WMO_Region_6_Europe/DEU_Germany_BBSR/BY_Bayern/DEU_BY_Garmisch-Partenkirchen_109630_TRY2035_15_Wint_BBSR.zip")</f>
        <v>https://climate.onebuilding.org/WMO_Region_6_Europe/DEU_Germany_BBSR/BY_Bayern/DEU_BY_Garmisch-Partenkirchen_109630_TRY2035_15_Wint_BBSR.zip</v>
      </c>
    </row>
    <row r="26" spans="1:10" x14ac:dyDescent="0.25">
      <c r="A26" t="s">
        <v>10</v>
      </c>
      <c r="B26" t="s">
        <v>17</v>
      </c>
      <c r="C26" t="s">
        <v>19</v>
      </c>
      <c r="D26">
        <v>106850</v>
      </c>
      <c r="E26" t="s">
        <v>13</v>
      </c>
      <c r="F26">
        <v>50.32</v>
      </c>
      <c r="G26">
        <v>11.88</v>
      </c>
      <c r="H26">
        <v>1</v>
      </c>
      <c r="I26">
        <v>567</v>
      </c>
      <c r="J26" t="str">
        <f>HYPERLINK("https://climate.onebuilding.org/WMO_Region_6_Europe/DEU_Germany_BBSR/BY_Bayern/DEU_BY_Hof_106850_TRY2010_10_Jahr_BBSR.zip")</f>
        <v>https://climate.onebuilding.org/WMO_Region_6_Europe/DEU_Germany_BBSR/BY_Bayern/DEU_BY_Hof_106850_TRY2010_10_Jahr_BBSR.zip</v>
      </c>
    </row>
    <row r="27" spans="1:10" x14ac:dyDescent="0.25">
      <c r="A27" t="s">
        <v>10</v>
      </c>
      <c r="B27" t="s">
        <v>17</v>
      </c>
      <c r="C27" t="s">
        <v>19</v>
      </c>
      <c r="D27">
        <v>106850</v>
      </c>
      <c r="E27" t="s">
        <v>13</v>
      </c>
      <c r="F27">
        <v>50.32</v>
      </c>
      <c r="G27">
        <v>11.88</v>
      </c>
      <c r="H27">
        <v>1</v>
      </c>
      <c r="I27">
        <v>567</v>
      </c>
      <c r="J27" t="str">
        <f>HYPERLINK("https://climate.onebuilding.org/WMO_Region_6_Europe/DEU_Germany_BBSR/BY_Bayern/DEU_BY_Hof_106850_TRY2010_10_Somm_BBSR.zip")</f>
        <v>https://climate.onebuilding.org/WMO_Region_6_Europe/DEU_Germany_BBSR/BY_Bayern/DEU_BY_Hof_106850_TRY2010_10_Somm_BBSR.zip</v>
      </c>
    </row>
    <row r="28" spans="1:10" x14ac:dyDescent="0.25">
      <c r="A28" t="s">
        <v>10</v>
      </c>
      <c r="B28" t="s">
        <v>17</v>
      </c>
      <c r="C28" t="s">
        <v>19</v>
      </c>
      <c r="D28">
        <v>106850</v>
      </c>
      <c r="E28" t="s">
        <v>13</v>
      </c>
      <c r="F28">
        <v>50.32</v>
      </c>
      <c r="G28">
        <v>11.88</v>
      </c>
      <c r="H28">
        <v>1</v>
      </c>
      <c r="I28">
        <v>567</v>
      </c>
      <c r="J28" t="str">
        <f>HYPERLINK("https://climate.onebuilding.org/WMO_Region_6_Europe/DEU_Germany_BBSR/BY_Bayern/DEU_BY_Hof_106850_TRY2010_10_Wint_BBSR.zip")</f>
        <v>https://climate.onebuilding.org/WMO_Region_6_Europe/DEU_Germany_BBSR/BY_Bayern/DEU_BY_Hof_106850_TRY2010_10_Wint_BBSR.zip</v>
      </c>
    </row>
    <row r="29" spans="1:10" x14ac:dyDescent="0.25">
      <c r="A29" t="s">
        <v>10</v>
      </c>
      <c r="B29" t="s">
        <v>17</v>
      </c>
      <c r="C29" t="s">
        <v>19</v>
      </c>
      <c r="D29">
        <v>106850</v>
      </c>
      <c r="E29" t="s">
        <v>13</v>
      </c>
      <c r="F29">
        <v>50.32</v>
      </c>
      <c r="G29">
        <v>11.88</v>
      </c>
      <c r="H29">
        <v>1</v>
      </c>
      <c r="I29">
        <v>567</v>
      </c>
      <c r="J29" t="str">
        <f>HYPERLINK("https://climate.onebuilding.org/WMO_Region_6_Europe/DEU_Germany_BBSR/BY_Bayern/DEU_BY_Hof_106850_TRY2035_10_Jahr_BBSR.zip")</f>
        <v>https://climate.onebuilding.org/WMO_Region_6_Europe/DEU_Germany_BBSR/BY_Bayern/DEU_BY_Hof_106850_TRY2035_10_Jahr_BBSR.zip</v>
      </c>
    </row>
    <row r="30" spans="1:10" x14ac:dyDescent="0.25">
      <c r="A30" t="s">
        <v>10</v>
      </c>
      <c r="B30" t="s">
        <v>17</v>
      </c>
      <c r="C30" t="s">
        <v>19</v>
      </c>
      <c r="D30">
        <v>106850</v>
      </c>
      <c r="E30" t="s">
        <v>13</v>
      </c>
      <c r="F30">
        <v>50.32</v>
      </c>
      <c r="G30">
        <v>11.88</v>
      </c>
      <c r="H30">
        <v>1</v>
      </c>
      <c r="I30">
        <v>567</v>
      </c>
      <c r="J30" t="str">
        <f>HYPERLINK("https://climate.onebuilding.org/WMO_Region_6_Europe/DEU_Germany_BBSR/BY_Bayern/DEU_BY_Hof_106850_TRY2035_10_Somm_BBSR.zip")</f>
        <v>https://climate.onebuilding.org/WMO_Region_6_Europe/DEU_Germany_BBSR/BY_Bayern/DEU_BY_Hof_106850_TRY2035_10_Somm_BBSR.zip</v>
      </c>
    </row>
    <row r="31" spans="1:10" x14ac:dyDescent="0.25">
      <c r="A31" t="s">
        <v>10</v>
      </c>
      <c r="B31" t="s">
        <v>17</v>
      </c>
      <c r="C31" t="s">
        <v>19</v>
      </c>
      <c r="D31">
        <v>106850</v>
      </c>
      <c r="E31" t="s">
        <v>13</v>
      </c>
      <c r="F31">
        <v>50.32</v>
      </c>
      <c r="G31">
        <v>11.88</v>
      </c>
      <c r="H31">
        <v>1</v>
      </c>
      <c r="I31">
        <v>567</v>
      </c>
      <c r="J31" t="str">
        <f>HYPERLINK("https://climate.onebuilding.org/WMO_Region_6_Europe/DEU_Germany_BBSR/BY_Bayern/DEU_BY_Hof_106850_TRY2035_10_Wint_BBSR.zip")</f>
        <v>https://climate.onebuilding.org/WMO_Region_6_Europe/DEU_Germany_BBSR/BY_Bayern/DEU_BY_Hof_106850_TRY2035_10_Wint_BBSR.zip</v>
      </c>
    </row>
    <row r="32" spans="1:10" x14ac:dyDescent="0.25">
      <c r="A32" t="s">
        <v>10</v>
      </c>
      <c r="B32" t="s">
        <v>17</v>
      </c>
      <c r="C32" t="s">
        <v>20</v>
      </c>
      <c r="D32">
        <v>108750</v>
      </c>
      <c r="E32" t="s">
        <v>13</v>
      </c>
      <c r="F32">
        <v>48.28</v>
      </c>
      <c r="G32">
        <v>12.5</v>
      </c>
      <c r="H32">
        <v>1</v>
      </c>
      <c r="I32">
        <v>405</v>
      </c>
      <c r="J32" t="str">
        <f>HYPERLINK("https://climate.onebuilding.org/WMO_Region_6_Europe/DEU_Germany_BBSR/BY_Bayern/DEU_BY_Muhldorf.am.Inn_108750_TRY2010_13_Jahr_BBSR.zip")</f>
        <v>https://climate.onebuilding.org/WMO_Region_6_Europe/DEU_Germany_BBSR/BY_Bayern/DEU_BY_Muhldorf.am.Inn_108750_TRY2010_13_Jahr_BBSR.zip</v>
      </c>
    </row>
    <row r="33" spans="1:10" x14ac:dyDescent="0.25">
      <c r="A33" t="s">
        <v>10</v>
      </c>
      <c r="B33" t="s">
        <v>17</v>
      </c>
      <c r="C33" t="s">
        <v>20</v>
      </c>
      <c r="D33">
        <v>108750</v>
      </c>
      <c r="E33" t="s">
        <v>13</v>
      </c>
      <c r="F33">
        <v>48.28</v>
      </c>
      <c r="G33">
        <v>12.5</v>
      </c>
      <c r="H33">
        <v>1</v>
      </c>
      <c r="I33">
        <v>405</v>
      </c>
      <c r="J33" t="str">
        <f>HYPERLINK("https://climate.onebuilding.org/WMO_Region_6_Europe/DEU_Germany_BBSR/BY_Bayern/DEU_BY_Muhldorf.am.Inn_108750_TRY2010_13_Somm_BBSR.zip")</f>
        <v>https://climate.onebuilding.org/WMO_Region_6_Europe/DEU_Germany_BBSR/BY_Bayern/DEU_BY_Muhldorf.am.Inn_108750_TRY2010_13_Somm_BBSR.zip</v>
      </c>
    </row>
    <row r="34" spans="1:10" x14ac:dyDescent="0.25">
      <c r="A34" t="s">
        <v>10</v>
      </c>
      <c r="B34" t="s">
        <v>17</v>
      </c>
      <c r="C34" t="s">
        <v>20</v>
      </c>
      <c r="D34">
        <v>108750</v>
      </c>
      <c r="E34" t="s">
        <v>13</v>
      </c>
      <c r="F34">
        <v>48.28</v>
      </c>
      <c r="G34">
        <v>12.5</v>
      </c>
      <c r="H34">
        <v>1</v>
      </c>
      <c r="I34">
        <v>405</v>
      </c>
      <c r="J34" t="str">
        <f>HYPERLINK("https://climate.onebuilding.org/WMO_Region_6_Europe/DEU_Germany_BBSR/BY_Bayern/DEU_BY_Muhldorf.am.Inn_108750_TRY2010_13_Wint_BBSR.zip")</f>
        <v>https://climate.onebuilding.org/WMO_Region_6_Europe/DEU_Germany_BBSR/BY_Bayern/DEU_BY_Muhldorf.am.Inn_108750_TRY2010_13_Wint_BBSR.zip</v>
      </c>
    </row>
    <row r="35" spans="1:10" x14ac:dyDescent="0.25">
      <c r="A35" t="s">
        <v>10</v>
      </c>
      <c r="B35" t="s">
        <v>17</v>
      </c>
      <c r="C35" t="s">
        <v>20</v>
      </c>
      <c r="D35">
        <v>108750</v>
      </c>
      <c r="E35" t="s">
        <v>13</v>
      </c>
      <c r="F35">
        <v>48.28</v>
      </c>
      <c r="G35">
        <v>12.5</v>
      </c>
      <c r="H35">
        <v>1</v>
      </c>
      <c r="I35">
        <v>405</v>
      </c>
      <c r="J35" t="str">
        <f>HYPERLINK("https://climate.onebuilding.org/WMO_Region_6_Europe/DEU_Germany_BBSR/BY_Bayern/DEU_BY_Muhldorf.am.Inn_108750_TRY2035_13_Jahr_BBSR.zip")</f>
        <v>https://climate.onebuilding.org/WMO_Region_6_Europe/DEU_Germany_BBSR/BY_Bayern/DEU_BY_Muhldorf.am.Inn_108750_TRY2035_13_Jahr_BBSR.zip</v>
      </c>
    </row>
    <row r="36" spans="1:10" x14ac:dyDescent="0.25">
      <c r="A36" t="s">
        <v>10</v>
      </c>
      <c r="B36" t="s">
        <v>17</v>
      </c>
      <c r="C36" t="s">
        <v>20</v>
      </c>
      <c r="D36">
        <v>108750</v>
      </c>
      <c r="E36" t="s">
        <v>13</v>
      </c>
      <c r="F36">
        <v>48.28</v>
      </c>
      <c r="G36">
        <v>12.5</v>
      </c>
      <c r="H36">
        <v>1</v>
      </c>
      <c r="I36">
        <v>405</v>
      </c>
      <c r="J36" t="str">
        <f>HYPERLINK("https://climate.onebuilding.org/WMO_Region_6_Europe/DEU_Germany_BBSR/BY_Bayern/DEU_BY_Muhldorf.am.Inn_108750_TRY2035_13_Somm_BBSR.zip")</f>
        <v>https://climate.onebuilding.org/WMO_Region_6_Europe/DEU_Germany_BBSR/BY_Bayern/DEU_BY_Muhldorf.am.Inn_108750_TRY2035_13_Somm_BBSR.zip</v>
      </c>
    </row>
    <row r="37" spans="1:10" x14ac:dyDescent="0.25">
      <c r="A37" t="s">
        <v>10</v>
      </c>
      <c r="B37" t="s">
        <v>17</v>
      </c>
      <c r="C37" t="s">
        <v>20</v>
      </c>
      <c r="D37">
        <v>108750</v>
      </c>
      <c r="E37" t="s">
        <v>13</v>
      </c>
      <c r="F37">
        <v>48.28</v>
      </c>
      <c r="G37">
        <v>12.5</v>
      </c>
      <c r="H37">
        <v>1</v>
      </c>
      <c r="I37">
        <v>405</v>
      </c>
      <c r="J37" t="str">
        <f>HYPERLINK("https://climate.onebuilding.org/WMO_Region_6_Europe/DEU_Germany_BBSR/BY_Bayern/DEU_BY_Muhldorf.am.Inn_108750_TRY2035_13_Wint_BBSR.zip")</f>
        <v>https://climate.onebuilding.org/WMO_Region_6_Europe/DEU_Germany_BBSR/BY_Bayern/DEU_BY_Muhldorf.am.Inn_108750_TRY2035_13_Wint_BBSR.zip</v>
      </c>
    </row>
    <row r="38" spans="1:10" x14ac:dyDescent="0.25">
      <c r="A38" t="s">
        <v>10</v>
      </c>
      <c r="B38" t="s">
        <v>21</v>
      </c>
      <c r="C38" t="s">
        <v>22</v>
      </c>
      <c r="D38">
        <v>101290</v>
      </c>
      <c r="E38" t="s">
        <v>13</v>
      </c>
      <c r="F38">
        <v>53.533000000000001</v>
      </c>
      <c r="G38">
        <v>8.5830000000000002</v>
      </c>
      <c r="H38">
        <v>1</v>
      </c>
      <c r="I38">
        <v>5</v>
      </c>
      <c r="J38" t="str">
        <f>HYPERLINK("https://climate.onebuilding.org/WMO_Region_6_Europe/DEU_Germany_BBSR/HB_Bremen/DEU_HB_Bremerhaven_101290_TRY2010_01_Jahr_BBSR.zip")</f>
        <v>https://climate.onebuilding.org/WMO_Region_6_Europe/DEU_Germany_BBSR/HB_Bremen/DEU_HB_Bremerhaven_101290_TRY2010_01_Jahr_BBSR.zip</v>
      </c>
    </row>
    <row r="39" spans="1:10" x14ac:dyDescent="0.25">
      <c r="A39" t="s">
        <v>10</v>
      </c>
      <c r="B39" t="s">
        <v>21</v>
      </c>
      <c r="C39" t="s">
        <v>22</v>
      </c>
      <c r="D39">
        <v>101290</v>
      </c>
      <c r="E39" t="s">
        <v>13</v>
      </c>
      <c r="F39">
        <v>53.533000000000001</v>
      </c>
      <c r="G39">
        <v>8.5830000000000002</v>
      </c>
      <c r="H39">
        <v>1</v>
      </c>
      <c r="I39">
        <v>5</v>
      </c>
      <c r="J39" t="str">
        <f>HYPERLINK("https://climate.onebuilding.org/WMO_Region_6_Europe/DEU_Germany_BBSR/HB_Bremen/DEU_HB_Bremerhaven_101290_TRY2010_01_Somm_BBSR.zip")</f>
        <v>https://climate.onebuilding.org/WMO_Region_6_Europe/DEU_Germany_BBSR/HB_Bremen/DEU_HB_Bremerhaven_101290_TRY2010_01_Somm_BBSR.zip</v>
      </c>
    </row>
    <row r="40" spans="1:10" x14ac:dyDescent="0.25">
      <c r="A40" t="s">
        <v>10</v>
      </c>
      <c r="B40" t="s">
        <v>21</v>
      </c>
      <c r="C40" t="s">
        <v>22</v>
      </c>
      <c r="D40">
        <v>101290</v>
      </c>
      <c r="E40" t="s">
        <v>13</v>
      </c>
      <c r="F40">
        <v>53.533000000000001</v>
      </c>
      <c r="G40">
        <v>8.5830000000000002</v>
      </c>
      <c r="H40">
        <v>1</v>
      </c>
      <c r="I40">
        <v>5</v>
      </c>
      <c r="J40" t="str">
        <f>HYPERLINK("https://climate.onebuilding.org/WMO_Region_6_Europe/DEU_Germany_BBSR/HB_Bremen/DEU_HB_Bremerhaven_101290_TRY2010_01_Wint_BBSR.zip")</f>
        <v>https://climate.onebuilding.org/WMO_Region_6_Europe/DEU_Germany_BBSR/HB_Bremen/DEU_HB_Bremerhaven_101290_TRY2010_01_Wint_BBSR.zip</v>
      </c>
    </row>
    <row r="41" spans="1:10" x14ac:dyDescent="0.25">
      <c r="A41" t="s">
        <v>10</v>
      </c>
      <c r="B41" t="s">
        <v>21</v>
      </c>
      <c r="C41" t="s">
        <v>22</v>
      </c>
      <c r="D41">
        <v>101290</v>
      </c>
      <c r="E41" t="s">
        <v>13</v>
      </c>
      <c r="F41">
        <v>53.533000000000001</v>
      </c>
      <c r="G41">
        <v>8.5830000000000002</v>
      </c>
      <c r="H41">
        <v>1</v>
      </c>
      <c r="I41">
        <v>5</v>
      </c>
      <c r="J41" t="str">
        <f>HYPERLINK("https://climate.onebuilding.org/WMO_Region_6_Europe/DEU_Germany_BBSR/HB_Bremen/DEU_HB_Bremerhaven_101290_TRY2035_01_Jahr_BBSR.zip")</f>
        <v>https://climate.onebuilding.org/WMO_Region_6_Europe/DEU_Germany_BBSR/HB_Bremen/DEU_HB_Bremerhaven_101290_TRY2035_01_Jahr_BBSR.zip</v>
      </c>
    </row>
    <row r="42" spans="1:10" x14ac:dyDescent="0.25">
      <c r="A42" t="s">
        <v>10</v>
      </c>
      <c r="B42" t="s">
        <v>21</v>
      </c>
      <c r="C42" t="s">
        <v>22</v>
      </c>
      <c r="D42">
        <v>101290</v>
      </c>
      <c r="E42" t="s">
        <v>13</v>
      </c>
      <c r="F42">
        <v>53.533000000000001</v>
      </c>
      <c r="G42">
        <v>8.5830000000000002</v>
      </c>
      <c r="H42">
        <v>1</v>
      </c>
      <c r="I42">
        <v>5</v>
      </c>
      <c r="J42" t="str">
        <f>HYPERLINK("https://climate.onebuilding.org/WMO_Region_6_Europe/DEU_Germany_BBSR/HB_Bremen/DEU_HB_Bremerhaven_101290_TRY2035_01_Somm_BBSR.zip")</f>
        <v>https://climate.onebuilding.org/WMO_Region_6_Europe/DEU_Germany_BBSR/HB_Bremen/DEU_HB_Bremerhaven_101290_TRY2035_01_Somm_BBSR.zip</v>
      </c>
    </row>
    <row r="43" spans="1:10" x14ac:dyDescent="0.25">
      <c r="A43" t="s">
        <v>10</v>
      </c>
      <c r="B43" t="s">
        <v>21</v>
      </c>
      <c r="C43" t="s">
        <v>22</v>
      </c>
      <c r="D43">
        <v>101290</v>
      </c>
      <c r="E43" t="s">
        <v>13</v>
      </c>
      <c r="F43">
        <v>53.533000000000001</v>
      </c>
      <c r="G43">
        <v>8.5830000000000002</v>
      </c>
      <c r="H43">
        <v>1</v>
      </c>
      <c r="I43">
        <v>5</v>
      </c>
      <c r="J43" t="str">
        <f>HYPERLINK("https://climate.onebuilding.org/WMO_Region_6_Europe/DEU_Germany_BBSR/HB_Bremen/DEU_HB_Bremerhaven_101290_TRY2035_01_Wint_BBSR.zip")</f>
        <v>https://climate.onebuilding.org/WMO_Region_6_Europe/DEU_Germany_BBSR/HB_Bremen/DEU_HB_Bremerhaven_101290_TRY2035_01_Wint_BBSR.zip</v>
      </c>
    </row>
    <row r="44" spans="1:10" x14ac:dyDescent="0.25">
      <c r="A44" t="s">
        <v>10</v>
      </c>
      <c r="B44" t="s">
        <v>23</v>
      </c>
      <c r="C44" t="s">
        <v>24</v>
      </c>
      <c r="D44">
        <v>104380</v>
      </c>
      <c r="E44" t="s">
        <v>13</v>
      </c>
      <c r="F44">
        <v>51.3</v>
      </c>
      <c r="G44">
        <v>9.4499999999999993</v>
      </c>
      <c r="H44">
        <v>1</v>
      </c>
      <c r="I44">
        <v>231</v>
      </c>
      <c r="J44" t="str">
        <f>HYPERLINK("https://climate.onebuilding.org/WMO_Region_6_Europe/DEU_Germany_BBSR/HE_Hessen/DEU_HE_Kassel_104380_TRY2010_07_Jahr_BBSR.zip")</f>
        <v>https://climate.onebuilding.org/WMO_Region_6_Europe/DEU_Germany_BBSR/HE_Hessen/DEU_HE_Kassel_104380_TRY2010_07_Jahr_BBSR.zip</v>
      </c>
    </row>
    <row r="45" spans="1:10" x14ac:dyDescent="0.25">
      <c r="A45" t="s">
        <v>10</v>
      </c>
      <c r="B45" t="s">
        <v>23</v>
      </c>
      <c r="C45" t="s">
        <v>24</v>
      </c>
      <c r="D45">
        <v>104380</v>
      </c>
      <c r="E45" t="s">
        <v>13</v>
      </c>
      <c r="F45">
        <v>51.3</v>
      </c>
      <c r="G45">
        <v>9.4499999999999993</v>
      </c>
      <c r="H45">
        <v>1</v>
      </c>
      <c r="I45">
        <v>231</v>
      </c>
      <c r="J45" t="str">
        <f>HYPERLINK("https://climate.onebuilding.org/WMO_Region_6_Europe/DEU_Germany_BBSR/HE_Hessen/DEU_HE_Kassel_104380_TRY2010_07_Somm_BBSR.zip")</f>
        <v>https://climate.onebuilding.org/WMO_Region_6_Europe/DEU_Germany_BBSR/HE_Hessen/DEU_HE_Kassel_104380_TRY2010_07_Somm_BBSR.zip</v>
      </c>
    </row>
    <row r="46" spans="1:10" x14ac:dyDescent="0.25">
      <c r="A46" t="s">
        <v>10</v>
      </c>
      <c r="B46" t="s">
        <v>23</v>
      </c>
      <c r="C46" t="s">
        <v>24</v>
      </c>
      <c r="D46">
        <v>104380</v>
      </c>
      <c r="E46" t="s">
        <v>13</v>
      </c>
      <c r="F46">
        <v>51.3</v>
      </c>
      <c r="G46">
        <v>9.4499999999999993</v>
      </c>
      <c r="H46">
        <v>1</v>
      </c>
      <c r="I46">
        <v>231</v>
      </c>
      <c r="J46" t="str">
        <f>HYPERLINK("https://climate.onebuilding.org/WMO_Region_6_Europe/DEU_Germany_BBSR/HE_Hessen/DEU_HE_Kassel_104380_TRY2010_07_Wint_BBSR.zip")</f>
        <v>https://climate.onebuilding.org/WMO_Region_6_Europe/DEU_Germany_BBSR/HE_Hessen/DEU_HE_Kassel_104380_TRY2010_07_Wint_BBSR.zip</v>
      </c>
    </row>
    <row r="47" spans="1:10" x14ac:dyDescent="0.25">
      <c r="A47" t="s">
        <v>10</v>
      </c>
      <c r="B47" t="s">
        <v>23</v>
      </c>
      <c r="C47" t="s">
        <v>24</v>
      </c>
      <c r="D47">
        <v>104380</v>
      </c>
      <c r="E47" t="s">
        <v>13</v>
      </c>
      <c r="F47">
        <v>51.3</v>
      </c>
      <c r="G47">
        <v>9.4499999999999993</v>
      </c>
      <c r="H47">
        <v>1</v>
      </c>
      <c r="I47">
        <v>231</v>
      </c>
      <c r="J47" t="str">
        <f>HYPERLINK("https://climate.onebuilding.org/WMO_Region_6_Europe/DEU_Germany_BBSR/HE_Hessen/DEU_HE_Kassel_104380_TRY2035_07_Jahr_BBSR.zip")</f>
        <v>https://climate.onebuilding.org/WMO_Region_6_Europe/DEU_Germany_BBSR/HE_Hessen/DEU_HE_Kassel_104380_TRY2035_07_Jahr_BBSR.zip</v>
      </c>
    </row>
    <row r="48" spans="1:10" x14ac:dyDescent="0.25">
      <c r="A48" t="s">
        <v>10</v>
      </c>
      <c r="B48" t="s">
        <v>23</v>
      </c>
      <c r="C48" t="s">
        <v>24</v>
      </c>
      <c r="D48">
        <v>104380</v>
      </c>
      <c r="E48" t="s">
        <v>13</v>
      </c>
      <c r="F48">
        <v>51.3</v>
      </c>
      <c r="G48">
        <v>9.4499999999999993</v>
      </c>
      <c r="H48">
        <v>1</v>
      </c>
      <c r="I48">
        <v>231</v>
      </c>
      <c r="J48" t="str">
        <f>HYPERLINK("https://climate.onebuilding.org/WMO_Region_6_Europe/DEU_Germany_BBSR/HE_Hessen/DEU_HE_Kassel_104380_TRY2035_07_Somm_BBSR.zip")</f>
        <v>https://climate.onebuilding.org/WMO_Region_6_Europe/DEU_Germany_BBSR/HE_Hessen/DEU_HE_Kassel_104380_TRY2035_07_Somm_BBSR.zip</v>
      </c>
    </row>
    <row r="49" spans="1:10" x14ac:dyDescent="0.25">
      <c r="A49" t="s">
        <v>10</v>
      </c>
      <c r="B49" t="s">
        <v>23</v>
      </c>
      <c r="C49" t="s">
        <v>24</v>
      </c>
      <c r="D49">
        <v>104380</v>
      </c>
      <c r="E49" t="s">
        <v>13</v>
      </c>
      <c r="F49">
        <v>51.3</v>
      </c>
      <c r="G49">
        <v>9.4499999999999993</v>
      </c>
      <c r="H49">
        <v>1</v>
      </c>
      <c r="I49">
        <v>231</v>
      </c>
      <c r="J49" t="str">
        <f>HYPERLINK("https://climate.onebuilding.org/WMO_Region_6_Europe/DEU_Germany_BBSR/HE_Hessen/DEU_HE_Kassel_104380_TRY2035_07_Wint_BBSR.zip")</f>
        <v>https://climate.onebuilding.org/WMO_Region_6_Europe/DEU_Germany_BBSR/HE_Hessen/DEU_HE_Kassel_104380_TRY2035_07_Wint_BBSR.zip</v>
      </c>
    </row>
    <row r="50" spans="1:10" x14ac:dyDescent="0.25">
      <c r="A50" t="s">
        <v>10</v>
      </c>
      <c r="B50" t="s">
        <v>25</v>
      </c>
      <c r="C50" t="s">
        <v>26</v>
      </c>
      <c r="D50">
        <v>101470</v>
      </c>
      <c r="E50" t="s">
        <v>13</v>
      </c>
      <c r="F50">
        <v>53.633000000000003</v>
      </c>
      <c r="G50">
        <v>10</v>
      </c>
      <c r="H50">
        <v>1</v>
      </c>
      <c r="I50">
        <v>13</v>
      </c>
      <c r="J50" t="str">
        <f>HYPERLINK("https://climate.onebuilding.org/WMO_Region_6_Europe/DEU_Germany_BBSR/HH_Hamburg/DEU_HH_Hamburg-Fuhlsbuttel_101470_TRY2010_03_Jahr_BBSR.zip")</f>
        <v>https://climate.onebuilding.org/WMO_Region_6_Europe/DEU_Germany_BBSR/HH_Hamburg/DEU_HH_Hamburg-Fuhlsbuttel_101470_TRY2010_03_Jahr_BBSR.zip</v>
      </c>
    </row>
    <row r="51" spans="1:10" x14ac:dyDescent="0.25">
      <c r="A51" t="s">
        <v>10</v>
      </c>
      <c r="B51" t="s">
        <v>25</v>
      </c>
      <c r="C51" t="s">
        <v>26</v>
      </c>
      <c r="D51">
        <v>101470</v>
      </c>
      <c r="E51" t="s">
        <v>13</v>
      </c>
      <c r="F51">
        <v>53.633000000000003</v>
      </c>
      <c r="G51">
        <v>10</v>
      </c>
      <c r="H51">
        <v>1</v>
      </c>
      <c r="I51">
        <v>13</v>
      </c>
      <c r="J51" t="str">
        <f>HYPERLINK("https://climate.onebuilding.org/WMO_Region_6_Europe/DEU_Germany_BBSR/HH_Hamburg/DEU_HH_Hamburg-Fuhlsbuttel_101470_TRY2010_03_Somm_BBSR.zip")</f>
        <v>https://climate.onebuilding.org/WMO_Region_6_Europe/DEU_Germany_BBSR/HH_Hamburg/DEU_HH_Hamburg-Fuhlsbuttel_101470_TRY2010_03_Somm_BBSR.zip</v>
      </c>
    </row>
    <row r="52" spans="1:10" x14ac:dyDescent="0.25">
      <c r="A52" t="s">
        <v>10</v>
      </c>
      <c r="B52" t="s">
        <v>25</v>
      </c>
      <c r="C52" t="s">
        <v>26</v>
      </c>
      <c r="D52">
        <v>101470</v>
      </c>
      <c r="E52" t="s">
        <v>13</v>
      </c>
      <c r="F52">
        <v>53.633000000000003</v>
      </c>
      <c r="G52">
        <v>10</v>
      </c>
      <c r="H52">
        <v>1</v>
      </c>
      <c r="I52">
        <v>13</v>
      </c>
      <c r="J52" t="str">
        <f>HYPERLINK("https://climate.onebuilding.org/WMO_Region_6_Europe/DEU_Germany_BBSR/HH_Hamburg/DEU_HH_Hamburg-Fuhlsbuttel_101470_TRY2010_03_Wint_BBSR.zip")</f>
        <v>https://climate.onebuilding.org/WMO_Region_6_Europe/DEU_Germany_BBSR/HH_Hamburg/DEU_HH_Hamburg-Fuhlsbuttel_101470_TRY2010_03_Wint_BBSR.zip</v>
      </c>
    </row>
    <row r="53" spans="1:10" x14ac:dyDescent="0.25">
      <c r="A53" t="s">
        <v>10</v>
      </c>
      <c r="B53" t="s">
        <v>25</v>
      </c>
      <c r="C53" t="s">
        <v>26</v>
      </c>
      <c r="D53">
        <v>101470</v>
      </c>
      <c r="E53" t="s">
        <v>13</v>
      </c>
      <c r="F53">
        <v>53.633000000000003</v>
      </c>
      <c r="G53">
        <v>10</v>
      </c>
      <c r="H53">
        <v>1</v>
      </c>
      <c r="I53">
        <v>13</v>
      </c>
      <c r="J53" t="str">
        <f>HYPERLINK("https://climate.onebuilding.org/WMO_Region_6_Europe/DEU_Germany_BBSR/HH_Hamburg/DEU_HH_Hamburg-Fuhlsbuttel_101470_TRY2035_03_Jahr_BBSR.zip")</f>
        <v>https://climate.onebuilding.org/WMO_Region_6_Europe/DEU_Germany_BBSR/HH_Hamburg/DEU_HH_Hamburg-Fuhlsbuttel_101470_TRY2035_03_Jahr_BBSR.zip</v>
      </c>
    </row>
    <row r="54" spans="1:10" x14ac:dyDescent="0.25">
      <c r="A54" t="s">
        <v>10</v>
      </c>
      <c r="B54" t="s">
        <v>25</v>
      </c>
      <c r="C54" t="s">
        <v>26</v>
      </c>
      <c r="D54">
        <v>101470</v>
      </c>
      <c r="E54" t="s">
        <v>13</v>
      </c>
      <c r="F54">
        <v>53.633000000000003</v>
      </c>
      <c r="G54">
        <v>10</v>
      </c>
      <c r="H54">
        <v>1</v>
      </c>
      <c r="I54">
        <v>13</v>
      </c>
      <c r="J54" t="str">
        <f>HYPERLINK("https://climate.onebuilding.org/WMO_Region_6_Europe/DEU_Germany_BBSR/HH_Hamburg/DEU_HH_Hamburg-Fuhlsbuttel_101470_TRY2035_03_Somm_BBSR.zip")</f>
        <v>https://climate.onebuilding.org/WMO_Region_6_Europe/DEU_Germany_BBSR/HH_Hamburg/DEU_HH_Hamburg-Fuhlsbuttel_101470_TRY2035_03_Somm_BBSR.zip</v>
      </c>
    </row>
    <row r="55" spans="1:10" x14ac:dyDescent="0.25">
      <c r="A55" t="s">
        <v>10</v>
      </c>
      <c r="B55" t="s">
        <v>25</v>
      </c>
      <c r="C55" t="s">
        <v>26</v>
      </c>
      <c r="D55">
        <v>101470</v>
      </c>
      <c r="E55" t="s">
        <v>13</v>
      </c>
      <c r="F55">
        <v>53.633000000000003</v>
      </c>
      <c r="G55">
        <v>10</v>
      </c>
      <c r="H55">
        <v>1</v>
      </c>
      <c r="I55">
        <v>13</v>
      </c>
      <c r="J55" t="str">
        <f>HYPERLINK("https://climate.onebuilding.org/WMO_Region_6_Europe/DEU_Germany_BBSR/HH_Hamburg/DEU_HH_Hamburg-Fuhlsbuttel_101470_TRY2035_03_Wint_BBSR.zip")</f>
        <v>https://climate.onebuilding.org/WMO_Region_6_Europe/DEU_Germany_BBSR/HH_Hamburg/DEU_HH_Hamburg-Fuhlsbuttel_101470_TRY2035_03_Wint_BBSR.zip</v>
      </c>
    </row>
    <row r="56" spans="1:10" x14ac:dyDescent="0.25">
      <c r="A56" t="s">
        <v>10</v>
      </c>
      <c r="B56" t="s">
        <v>27</v>
      </c>
      <c r="C56" t="s">
        <v>28</v>
      </c>
      <c r="D56">
        <v>101700</v>
      </c>
      <c r="E56" t="s">
        <v>13</v>
      </c>
      <c r="F56">
        <v>54.183</v>
      </c>
      <c r="G56">
        <v>12.083</v>
      </c>
      <c r="H56">
        <v>1</v>
      </c>
      <c r="I56">
        <v>4</v>
      </c>
      <c r="J56" t="str">
        <f>HYPERLINK("https://climate.onebuilding.org/WMO_Region_6_Europe/DEU_Germany_BBSR/MV_Mecklenburg-Vorpommern/DEU_MV_Rostock-Warnemunde_101700_TRY2010_02_Jahr_BBSR.zip")</f>
        <v>https://climate.onebuilding.org/WMO_Region_6_Europe/DEU_Germany_BBSR/MV_Mecklenburg-Vorpommern/DEU_MV_Rostock-Warnemunde_101700_TRY2010_02_Jahr_BBSR.zip</v>
      </c>
    </row>
    <row r="57" spans="1:10" x14ac:dyDescent="0.25">
      <c r="A57" t="s">
        <v>10</v>
      </c>
      <c r="B57" t="s">
        <v>27</v>
      </c>
      <c r="C57" t="s">
        <v>28</v>
      </c>
      <c r="D57">
        <v>101700</v>
      </c>
      <c r="E57" t="s">
        <v>13</v>
      </c>
      <c r="F57">
        <v>54.183</v>
      </c>
      <c r="G57">
        <v>12.083</v>
      </c>
      <c r="H57">
        <v>1</v>
      </c>
      <c r="I57">
        <v>4</v>
      </c>
      <c r="J57" t="str">
        <f>HYPERLINK("https://climate.onebuilding.org/WMO_Region_6_Europe/DEU_Germany_BBSR/MV_Mecklenburg-Vorpommern/DEU_MV_Rostock-Warnemunde_101700_TRY2010_02_Somm_BBSR.zip")</f>
        <v>https://climate.onebuilding.org/WMO_Region_6_Europe/DEU_Germany_BBSR/MV_Mecklenburg-Vorpommern/DEU_MV_Rostock-Warnemunde_101700_TRY2010_02_Somm_BBSR.zip</v>
      </c>
    </row>
    <row r="58" spans="1:10" x14ac:dyDescent="0.25">
      <c r="A58" t="s">
        <v>10</v>
      </c>
      <c r="B58" t="s">
        <v>27</v>
      </c>
      <c r="C58" t="s">
        <v>28</v>
      </c>
      <c r="D58">
        <v>101700</v>
      </c>
      <c r="E58" t="s">
        <v>13</v>
      </c>
      <c r="F58">
        <v>54.183</v>
      </c>
      <c r="G58">
        <v>12.083</v>
      </c>
      <c r="H58">
        <v>1</v>
      </c>
      <c r="I58">
        <v>4</v>
      </c>
      <c r="J58" t="str">
        <f>HYPERLINK("https://climate.onebuilding.org/WMO_Region_6_Europe/DEU_Germany_BBSR/MV_Mecklenburg-Vorpommern/DEU_MV_Rostock-Warnemunde_101700_TRY2010_02_Wint_BBSR.zip")</f>
        <v>https://climate.onebuilding.org/WMO_Region_6_Europe/DEU_Germany_BBSR/MV_Mecklenburg-Vorpommern/DEU_MV_Rostock-Warnemunde_101700_TRY2010_02_Wint_BBSR.zip</v>
      </c>
    </row>
    <row r="59" spans="1:10" x14ac:dyDescent="0.25">
      <c r="A59" t="s">
        <v>10</v>
      </c>
      <c r="B59" t="s">
        <v>27</v>
      </c>
      <c r="C59" t="s">
        <v>28</v>
      </c>
      <c r="D59">
        <v>101700</v>
      </c>
      <c r="E59" t="s">
        <v>13</v>
      </c>
      <c r="F59">
        <v>54.183</v>
      </c>
      <c r="G59">
        <v>12.083</v>
      </c>
      <c r="H59">
        <v>1</v>
      </c>
      <c r="I59">
        <v>4</v>
      </c>
      <c r="J59" t="str">
        <f>HYPERLINK("https://climate.onebuilding.org/WMO_Region_6_Europe/DEU_Germany_BBSR/MV_Mecklenburg-Vorpommern/DEU_MV_Rostock-Warnemunde_101700_TRY2035_02_Jahr_BBSR.zip")</f>
        <v>https://climate.onebuilding.org/WMO_Region_6_Europe/DEU_Germany_BBSR/MV_Mecklenburg-Vorpommern/DEU_MV_Rostock-Warnemunde_101700_TRY2035_02_Jahr_BBSR.zip</v>
      </c>
    </row>
    <row r="60" spans="1:10" x14ac:dyDescent="0.25">
      <c r="A60" t="s">
        <v>10</v>
      </c>
      <c r="B60" t="s">
        <v>27</v>
      </c>
      <c r="C60" t="s">
        <v>28</v>
      </c>
      <c r="D60">
        <v>101700</v>
      </c>
      <c r="E60" t="s">
        <v>13</v>
      </c>
      <c r="F60">
        <v>54.183</v>
      </c>
      <c r="G60">
        <v>12.083</v>
      </c>
      <c r="H60">
        <v>1</v>
      </c>
      <c r="I60">
        <v>4</v>
      </c>
      <c r="J60" t="str">
        <f>HYPERLINK("https://climate.onebuilding.org/WMO_Region_6_Europe/DEU_Germany_BBSR/MV_Mecklenburg-Vorpommern/DEU_MV_Rostock-Warnemunde_101700_TRY2035_02_Somm_BBSR.zip")</f>
        <v>https://climate.onebuilding.org/WMO_Region_6_Europe/DEU_Germany_BBSR/MV_Mecklenburg-Vorpommern/DEU_MV_Rostock-Warnemunde_101700_TRY2035_02_Somm_BBSR.zip</v>
      </c>
    </row>
    <row r="61" spans="1:10" x14ac:dyDescent="0.25">
      <c r="A61" t="s">
        <v>10</v>
      </c>
      <c r="B61" t="s">
        <v>27</v>
      </c>
      <c r="C61" t="s">
        <v>28</v>
      </c>
      <c r="D61">
        <v>101700</v>
      </c>
      <c r="E61" t="s">
        <v>13</v>
      </c>
      <c r="F61">
        <v>54.183</v>
      </c>
      <c r="G61">
        <v>12.083</v>
      </c>
      <c r="H61">
        <v>1</v>
      </c>
      <c r="I61">
        <v>4</v>
      </c>
      <c r="J61" t="str">
        <f>HYPERLINK("https://climate.onebuilding.org/WMO_Region_6_Europe/DEU_Germany_BBSR/MV_Mecklenburg-Vorpommern/DEU_MV_Rostock-Warnemunde_101700_TRY2035_02_Wint_BBSR.zip")</f>
        <v>https://climate.onebuilding.org/WMO_Region_6_Europe/DEU_Germany_BBSR/MV_Mecklenburg-Vorpommern/DEU_MV_Rostock-Warnemunde_101700_TRY2035_02_Wint_BBSR.zip</v>
      </c>
    </row>
    <row r="62" spans="1:10" x14ac:dyDescent="0.25">
      <c r="A62" t="s">
        <v>10</v>
      </c>
      <c r="B62" t="s">
        <v>29</v>
      </c>
      <c r="C62" t="s">
        <v>30</v>
      </c>
      <c r="D62">
        <v>104520</v>
      </c>
      <c r="E62" t="s">
        <v>13</v>
      </c>
      <c r="F62">
        <v>51.73</v>
      </c>
      <c r="G62">
        <v>10.6</v>
      </c>
      <c r="H62">
        <v>1</v>
      </c>
      <c r="I62">
        <v>607</v>
      </c>
      <c r="J62" t="str">
        <f>HYPERLINK("https://climate.onebuilding.org/WMO_Region_6_Europe/DEU_Germany_BBSR/NI_Niedersachsen/DEU_NI_Braunlage_104520_TRY2010_08_Jahr_BBSR.zip")</f>
        <v>https://climate.onebuilding.org/WMO_Region_6_Europe/DEU_Germany_BBSR/NI_Niedersachsen/DEU_NI_Braunlage_104520_TRY2010_08_Jahr_BBSR.zip</v>
      </c>
    </row>
    <row r="63" spans="1:10" x14ac:dyDescent="0.25">
      <c r="A63" t="s">
        <v>10</v>
      </c>
      <c r="B63" t="s">
        <v>29</v>
      </c>
      <c r="C63" t="s">
        <v>30</v>
      </c>
      <c r="D63">
        <v>104520</v>
      </c>
      <c r="E63" t="s">
        <v>13</v>
      </c>
      <c r="F63">
        <v>51.73</v>
      </c>
      <c r="G63">
        <v>10.6</v>
      </c>
      <c r="H63">
        <v>1</v>
      </c>
      <c r="I63">
        <v>607</v>
      </c>
      <c r="J63" t="str">
        <f>HYPERLINK("https://climate.onebuilding.org/WMO_Region_6_Europe/DEU_Germany_BBSR/NI_Niedersachsen/DEU_NI_Braunlage_104520_TRY2010_08_Somm_BBSR.zip")</f>
        <v>https://climate.onebuilding.org/WMO_Region_6_Europe/DEU_Germany_BBSR/NI_Niedersachsen/DEU_NI_Braunlage_104520_TRY2010_08_Somm_BBSR.zip</v>
      </c>
    </row>
    <row r="64" spans="1:10" x14ac:dyDescent="0.25">
      <c r="A64" t="s">
        <v>10</v>
      </c>
      <c r="B64" t="s">
        <v>29</v>
      </c>
      <c r="C64" t="s">
        <v>30</v>
      </c>
      <c r="D64">
        <v>104520</v>
      </c>
      <c r="E64" t="s">
        <v>13</v>
      </c>
      <c r="F64">
        <v>51.73</v>
      </c>
      <c r="G64">
        <v>10.6</v>
      </c>
      <c r="H64">
        <v>1</v>
      </c>
      <c r="I64">
        <v>607</v>
      </c>
      <c r="J64" t="str">
        <f>HYPERLINK("https://climate.onebuilding.org/WMO_Region_6_Europe/DEU_Germany_BBSR/NI_Niedersachsen/DEU_NI_Braunlage_104520_TRY2010_08_Wint_BBSR.zip")</f>
        <v>https://climate.onebuilding.org/WMO_Region_6_Europe/DEU_Germany_BBSR/NI_Niedersachsen/DEU_NI_Braunlage_104520_TRY2010_08_Wint_BBSR.zip</v>
      </c>
    </row>
    <row r="65" spans="1:10" x14ac:dyDescent="0.25">
      <c r="A65" t="s">
        <v>10</v>
      </c>
      <c r="B65" t="s">
        <v>29</v>
      </c>
      <c r="C65" t="s">
        <v>30</v>
      </c>
      <c r="D65">
        <v>104520</v>
      </c>
      <c r="E65" t="s">
        <v>13</v>
      </c>
      <c r="F65">
        <v>51.73</v>
      </c>
      <c r="G65">
        <v>10.6</v>
      </c>
      <c r="H65">
        <v>1</v>
      </c>
      <c r="I65">
        <v>607</v>
      </c>
      <c r="J65" t="str">
        <f>HYPERLINK("https://climate.onebuilding.org/WMO_Region_6_Europe/DEU_Germany_BBSR/NI_Niedersachsen/DEU_NI_Braunlage_104520_TRY2035_08_Jahr_BBSR.zip")</f>
        <v>https://climate.onebuilding.org/WMO_Region_6_Europe/DEU_Germany_BBSR/NI_Niedersachsen/DEU_NI_Braunlage_104520_TRY2035_08_Jahr_BBSR.zip</v>
      </c>
    </row>
    <row r="66" spans="1:10" x14ac:dyDescent="0.25">
      <c r="A66" t="s">
        <v>10</v>
      </c>
      <c r="B66" t="s">
        <v>29</v>
      </c>
      <c r="C66" t="s">
        <v>30</v>
      </c>
      <c r="D66">
        <v>104520</v>
      </c>
      <c r="E66" t="s">
        <v>13</v>
      </c>
      <c r="F66">
        <v>51.73</v>
      </c>
      <c r="G66">
        <v>10.6</v>
      </c>
      <c r="H66">
        <v>1</v>
      </c>
      <c r="I66">
        <v>607</v>
      </c>
      <c r="J66" t="str">
        <f>HYPERLINK("https://climate.onebuilding.org/WMO_Region_6_Europe/DEU_Germany_BBSR/NI_Niedersachsen/DEU_NI_Braunlage_104520_TRY2035_08_Somm_BBSR.zip")</f>
        <v>https://climate.onebuilding.org/WMO_Region_6_Europe/DEU_Germany_BBSR/NI_Niedersachsen/DEU_NI_Braunlage_104520_TRY2035_08_Somm_BBSR.zip</v>
      </c>
    </row>
    <row r="67" spans="1:10" x14ac:dyDescent="0.25">
      <c r="A67" t="s">
        <v>10</v>
      </c>
      <c r="B67" t="s">
        <v>29</v>
      </c>
      <c r="C67" t="s">
        <v>30</v>
      </c>
      <c r="D67">
        <v>104520</v>
      </c>
      <c r="E67" t="s">
        <v>13</v>
      </c>
      <c r="F67">
        <v>51.73</v>
      </c>
      <c r="G67">
        <v>10.6</v>
      </c>
      <c r="H67">
        <v>1</v>
      </c>
      <c r="I67">
        <v>607</v>
      </c>
      <c r="J67" t="str">
        <f>HYPERLINK("https://climate.onebuilding.org/WMO_Region_6_Europe/DEU_Germany_BBSR/NI_Niedersachsen/DEU_NI_Braunlage_104520_TRY2035_08_Wint_BBSR.zip")</f>
        <v>https://climate.onebuilding.org/WMO_Region_6_Europe/DEU_Germany_BBSR/NI_Niedersachsen/DEU_NI_Braunlage_104520_TRY2035_08_Wint_BBSR.zip</v>
      </c>
    </row>
    <row r="68" spans="1:10" x14ac:dyDescent="0.25">
      <c r="A68" t="s">
        <v>10</v>
      </c>
      <c r="B68" t="s">
        <v>31</v>
      </c>
      <c r="C68" t="s">
        <v>32</v>
      </c>
      <c r="D68">
        <v>104100</v>
      </c>
      <c r="E68" t="s">
        <v>13</v>
      </c>
      <c r="F68">
        <v>51.4</v>
      </c>
      <c r="G68">
        <v>6.96</v>
      </c>
      <c r="H68">
        <v>1</v>
      </c>
      <c r="I68">
        <v>152</v>
      </c>
      <c r="J68" t="str">
        <f>HYPERLINK("https://climate.onebuilding.org/WMO_Region_6_Europe/DEU_Germany_BBSR/NW_Nordrhein-Westfalen/DEU_NW_Essen_104100_TRY2010_05_Jahr_BBSR.zip")</f>
        <v>https://climate.onebuilding.org/WMO_Region_6_Europe/DEU_Germany_BBSR/NW_Nordrhein-Westfalen/DEU_NW_Essen_104100_TRY2010_05_Jahr_BBSR.zip</v>
      </c>
    </row>
    <row r="69" spans="1:10" x14ac:dyDescent="0.25">
      <c r="A69" t="s">
        <v>10</v>
      </c>
      <c r="B69" t="s">
        <v>31</v>
      </c>
      <c r="C69" t="s">
        <v>32</v>
      </c>
      <c r="D69">
        <v>104100</v>
      </c>
      <c r="E69" t="s">
        <v>13</v>
      </c>
      <c r="F69">
        <v>51.4</v>
      </c>
      <c r="G69">
        <v>6.96</v>
      </c>
      <c r="H69">
        <v>1</v>
      </c>
      <c r="I69">
        <v>152</v>
      </c>
      <c r="J69" t="str">
        <f>HYPERLINK("https://climate.onebuilding.org/WMO_Region_6_Europe/DEU_Germany_BBSR/NW_Nordrhein-Westfalen/DEU_NW_Essen_104100_TRY2010_05_Somm_BBSR.zip")</f>
        <v>https://climate.onebuilding.org/WMO_Region_6_Europe/DEU_Germany_BBSR/NW_Nordrhein-Westfalen/DEU_NW_Essen_104100_TRY2010_05_Somm_BBSR.zip</v>
      </c>
    </row>
    <row r="70" spans="1:10" x14ac:dyDescent="0.25">
      <c r="A70" t="s">
        <v>10</v>
      </c>
      <c r="B70" t="s">
        <v>31</v>
      </c>
      <c r="C70" t="s">
        <v>32</v>
      </c>
      <c r="D70">
        <v>104100</v>
      </c>
      <c r="E70" t="s">
        <v>13</v>
      </c>
      <c r="F70">
        <v>51.4</v>
      </c>
      <c r="G70">
        <v>6.96</v>
      </c>
      <c r="H70">
        <v>1</v>
      </c>
      <c r="I70">
        <v>152</v>
      </c>
      <c r="J70" t="str">
        <f>HYPERLINK("https://climate.onebuilding.org/WMO_Region_6_Europe/DEU_Germany_BBSR/NW_Nordrhein-Westfalen/DEU_NW_Essen_104100_TRY2010_05_Wint_BBSR.zip")</f>
        <v>https://climate.onebuilding.org/WMO_Region_6_Europe/DEU_Germany_BBSR/NW_Nordrhein-Westfalen/DEU_NW_Essen_104100_TRY2010_05_Wint_BBSR.zip</v>
      </c>
    </row>
    <row r="71" spans="1:10" x14ac:dyDescent="0.25">
      <c r="A71" t="s">
        <v>10</v>
      </c>
      <c r="B71" t="s">
        <v>31</v>
      </c>
      <c r="C71" t="s">
        <v>32</v>
      </c>
      <c r="D71">
        <v>104100</v>
      </c>
      <c r="E71" t="s">
        <v>13</v>
      </c>
      <c r="F71">
        <v>51.4</v>
      </c>
      <c r="G71">
        <v>6.96</v>
      </c>
      <c r="H71">
        <v>1</v>
      </c>
      <c r="I71">
        <v>152</v>
      </c>
      <c r="J71" t="str">
        <f>HYPERLINK("https://climate.onebuilding.org/WMO_Region_6_Europe/DEU_Germany_BBSR/NW_Nordrhein-Westfalen/DEU_NW_Essen_104100_TRY2035_05_Jahr_BBSR.zip")</f>
        <v>https://climate.onebuilding.org/WMO_Region_6_Europe/DEU_Germany_BBSR/NW_Nordrhein-Westfalen/DEU_NW_Essen_104100_TRY2035_05_Jahr_BBSR.zip</v>
      </c>
    </row>
    <row r="72" spans="1:10" x14ac:dyDescent="0.25">
      <c r="A72" t="s">
        <v>10</v>
      </c>
      <c r="B72" t="s">
        <v>31</v>
      </c>
      <c r="C72" t="s">
        <v>32</v>
      </c>
      <c r="D72">
        <v>104100</v>
      </c>
      <c r="E72" t="s">
        <v>13</v>
      </c>
      <c r="F72">
        <v>51.4</v>
      </c>
      <c r="G72">
        <v>6.96</v>
      </c>
      <c r="H72">
        <v>1</v>
      </c>
      <c r="I72">
        <v>152</v>
      </c>
      <c r="J72" t="str">
        <f>HYPERLINK("https://climate.onebuilding.org/WMO_Region_6_Europe/DEU_Germany_BBSR/NW_Nordrhein-Westfalen/DEU_NW_Essen_104100_TRY2035_05_Somm_BBSR.zip")</f>
        <v>https://climate.onebuilding.org/WMO_Region_6_Europe/DEU_Germany_BBSR/NW_Nordrhein-Westfalen/DEU_NW_Essen_104100_TRY2035_05_Somm_BBSR.zip</v>
      </c>
    </row>
    <row r="73" spans="1:10" x14ac:dyDescent="0.25">
      <c r="A73" t="s">
        <v>10</v>
      </c>
      <c r="B73" t="s">
        <v>31</v>
      </c>
      <c r="C73" t="s">
        <v>32</v>
      </c>
      <c r="D73">
        <v>104100</v>
      </c>
      <c r="E73" t="s">
        <v>13</v>
      </c>
      <c r="F73">
        <v>51.4</v>
      </c>
      <c r="G73">
        <v>6.96</v>
      </c>
      <c r="H73">
        <v>1</v>
      </c>
      <c r="I73">
        <v>152</v>
      </c>
      <c r="J73" t="str">
        <f>HYPERLINK("https://climate.onebuilding.org/WMO_Region_6_Europe/DEU_Germany_BBSR/NW_Nordrhein-Westfalen/DEU_NW_Essen_104100_TRY2035_05_Wint_BBSR.zip")</f>
        <v>https://climate.onebuilding.org/WMO_Region_6_Europe/DEU_Germany_BBSR/NW_Nordrhein-Westfalen/DEU_NW_Essen_104100_TRY2035_05_Wint_BBSR.zip</v>
      </c>
    </row>
    <row r="74" spans="1:10" x14ac:dyDescent="0.25">
      <c r="A74" t="s">
        <v>10</v>
      </c>
      <c r="B74" t="s">
        <v>33</v>
      </c>
      <c r="C74" t="s">
        <v>34</v>
      </c>
      <c r="D74">
        <v>105260</v>
      </c>
      <c r="E74" t="s">
        <v>13</v>
      </c>
      <c r="F74">
        <v>50.66</v>
      </c>
      <c r="G74">
        <v>7.96</v>
      </c>
      <c r="H74">
        <v>1</v>
      </c>
      <c r="I74">
        <v>547</v>
      </c>
      <c r="J74" t="str">
        <f>HYPERLINK("https://climate.onebuilding.org/WMO_Region_6_Europe/DEU_Germany_BBSR/RP_Rheinland-Pfalz/DEU_RP_Bad.Marienberg_105260_TRY2010_06_Jahr_BBSR.zip")</f>
        <v>https://climate.onebuilding.org/WMO_Region_6_Europe/DEU_Germany_BBSR/RP_Rheinland-Pfalz/DEU_RP_Bad.Marienberg_105260_TRY2010_06_Jahr_BBSR.zip</v>
      </c>
    </row>
    <row r="75" spans="1:10" x14ac:dyDescent="0.25">
      <c r="A75" t="s">
        <v>10</v>
      </c>
      <c r="B75" t="s">
        <v>33</v>
      </c>
      <c r="C75" t="s">
        <v>34</v>
      </c>
      <c r="D75">
        <v>105260</v>
      </c>
      <c r="E75" t="s">
        <v>13</v>
      </c>
      <c r="F75">
        <v>50.66</v>
      </c>
      <c r="G75">
        <v>7.96</v>
      </c>
      <c r="H75">
        <v>1</v>
      </c>
      <c r="I75">
        <v>547</v>
      </c>
      <c r="J75" t="str">
        <f>HYPERLINK("https://climate.onebuilding.org/WMO_Region_6_Europe/DEU_Germany_BBSR/RP_Rheinland-Pfalz/DEU_RP_Bad.Marienberg_105260_TRY2010_06_Somm_BBSR.zip")</f>
        <v>https://climate.onebuilding.org/WMO_Region_6_Europe/DEU_Germany_BBSR/RP_Rheinland-Pfalz/DEU_RP_Bad.Marienberg_105260_TRY2010_06_Somm_BBSR.zip</v>
      </c>
    </row>
    <row r="76" spans="1:10" x14ac:dyDescent="0.25">
      <c r="A76" t="s">
        <v>10</v>
      </c>
      <c r="B76" t="s">
        <v>33</v>
      </c>
      <c r="C76" t="s">
        <v>34</v>
      </c>
      <c r="D76">
        <v>105260</v>
      </c>
      <c r="E76" t="s">
        <v>13</v>
      </c>
      <c r="F76">
        <v>50.66</v>
      </c>
      <c r="G76">
        <v>7.96</v>
      </c>
      <c r="H76">
        <v>1</v>
      </c>
      <c r="I76">
        <v>547</v>
      </c>
      <c r="J76" t="str">
        <f>HYPERLINK("https://climate.onebuilding.org/WMO_Region_6_Europe/DEU_Germany_BBSR/RP_Rheinland-Pfalz/DEU_RP_Bad.Marienberg_105260_TRY2010_06_Wint_BBSR.zip")</f>
        <v>https://climate.onebuilding.org/WMO_Region_6_Europe/DEU_Germany_BBSR/RP_Rheinland-Pfalz/DEU_RP_Bad.Marienberg_105260_TRY2010_06_Wint_BBSR.zip</v>
      </c>
    </row>
    <row r="77" spans="1:10" x14ac:dyDescent="0.25">
      <c r="A77" t="s">
        <v>10</v>
      </c>
      <c r="B77" t="s">
        <v>33</v>
      </c>
      <c r="C77" t="s">
        <v>34</v>
      </c>
      <c r="D77">
        <v>105260</v>
      </c>
      <c r="E77" t="s">
        <v>13</v>
      </c>
      <c r="F77">
        <v>50.66</v>
      </c>
      <c r="G77">
        <v>7.96</v>
      </c>
      <c r="H77">
        <v>1</v>
      </c>
      <c r="I77">
        <v>547</v>
      </c>
      <c r="J77" t="str">
        <f>HYPERLINK("https://climate.onebuilding.org/WMO_Region_6_Europe/DEU_Germany_BBSR/RP_Rheinland-Pfalz/DEU_RP_Bad.Marienberg_105260_TRY2035_06_Jahr_BBSR.zip")</f>
        <v>https://climate.onebuilding.org/WMO_Region_6_Europe/DEU_Germany_BBSR/RP_Rheinland-Pfalz/DEU_RP_Bad.Marienberg_105260_TRY2035_06_Jahr_BBSR.zip</v>
      </c>
    </row>
    <row r="78" spans="1:10" x14ac:dyDescent="0.25">
      <c r="A78" t="s">
        <v>10</v>
      </c>
      <c r="B78" t="s">
        <v>33</v>
      </c>
      <c r="C78" t="s">
        <v>34</v>
      </c>
      <c r="D78">
        <v>105260</v>
      </c>
      <c r="E78" t="s">
        <v>13</v>
      </c>
      <c r="F78">
        <v>50.66</v>
      </c>
      <c r="G78">
        <v>7.96</v>
      </c>
      <c r="H78">
        <v>1</v>
      </c>
      <c r="I78">
        <v>547</v>
      </c>
      <c r="J78" t="str">
        <f>HYPERLINK("https://climate.onebuilding.org/WMO_Region_6_Europe/DEU_Germany_BBSR/RP_Rheinland-Pfalz/DEU_RP_Bad.Marienberg_105260_TRY2035_06_Somm_BBSR.zip")</f>
        <v>https://climate.onebuilding.org/WMO_Region_6_Europe/DEU_Germany_BBSR/RP_Rheinland-Pfalz/DEU_RP_Bad.Marienberg_105260_TRY2035_06_Somm_BBSR.zip</v>
      </c>
    </row>
    <row r="79" spans="1:10" x14ac:dyDescent="0.25">
      <c r="A79" t="s">
        <v>10</v>
      </c>
      <c r="B79" t="s">
        <v>33</v>
      </c>
      <c r="C79" t="s">
        <v>34</v>
      </c>
      <c r="D79">
        <v>105260</v>
      </c>
      <c r="E79" t="s">
        <v>13</v>
      </c>
      <c r="F79">
        <v>50.66</v>
      </c>
      <c r="G79">
        <v>7.96</v>
      </c>
      <c r="H79">
        <v>1</v>
      </c>
      <c r="I79">
        <v>547</v>
      </c>
      <c r="J79" t="str">
        <f>HYPERLINK("https://climate.onebuilding.org/WMO_Region_6_Europe/DEU_Germany_BBSR/RP_Rheinland-Pfalz/DEU_RP_Bad.Marienberg_105260_TRY2035_06_Wint_BBSR.zip")</f>
        <v>https://climate.onebuilding.org/WMO_Region_6_Europe/DEU_Germany_BBSR/RP_Rheinland-Pfalz/DEU_RP_Bad.Marienberg_105260_TRY2035_06_Wint_BBSR.zip</v>
      </c>
    </row>
    <row r="80" spans="1:10" x14ac:dyDescent="0.25">
      <c r="A80" t="s">
        <v>10</v>
      </c>
      <c r="B80" t="s">
        <v>35</v>
      </c>
      <c r="C80" t="s">
        <v>36</v>
      </c>
      <c r="D80">
        <v>105770</v>
      </c>
      <c r="E80" t="s">
        <v>13</v>
      </c>
      <c r="F80">
        <v>50.8</v>
      </c>
      <c r="G80">
        <v>12.866</v>
      </c>
      <c r="H80">
        <v>1</v>
      </c>
      <c r="I80">
        <v>418</v>
      </c>
      <c r="J80" t="str">
        <f>HYPERLINK("https://climate.onebuilding.org/WMO_Region_6_Europe/DEU_Germany_BBSR/SN_Sachsen/DEU_SN_Chemnitz-Stelzendorf_105770_TRY2010_09_Jahr_BBSR.zip")</f>
        <v>https://climate.onebuilding.org/WMO_Region_6_Europe/DEU_Germany_BBSR/SN_Sachsen/DEU_SN_Chemnitz-Stelzendorf_105770_TRY2010_09_Jahr_BBSR.zip</v>
      </c>
    </row>
    <row r="81" spans="1:10" x14ac:dyDescent="0.25">
      <c r="A81" t="s">
        <v>10</v>
      </c>
      <c r="B81" t="s">
        <v>35</v>
      </c>
      <c r="C81" t="s">
        <v>36</v>
      </c>
      <c r="D81">
        <v>105770</v>
      </c>
      <c r="E81" t="s">
        <v>13</v>
      </c>
      <c r="F81">
        <v>50.8</v>
      </c>
      <c r="G81">
        <v>12.866</v>
      </c>
      <c r="H81">
        <v>1</v>
      </c>
      <c r="I81">
        <v>418</v>
      </c>
      <c r="J81" t="str">
        <f>HYPERLINK("https://climate.onebuilding.org/WMO_Region_6_Europe/DEU_Germany_BBSR/SN_Sachsen/DEU_SN_Chemnitz-Stelzendorf_105770_TRY2010_09_Somm_BBSR.zip")</f>
        <v>https://climate.onebuilding.org/WMO_Region_6_Europe/DEU_Germany_BBSR/SN_Sachsen/DEU_SN_Chemnitz-Stelzendorf_105770_TRY2010_09_Somm_BBSR.zip</v>
      </c>
    </row>
    <row r="82" spans="1:10" x14ac:dyDescent="0.25">
      <c r="A82" t="s">
        <v>10</v>
      </c>
      <c r="B82" t="s">
        <v>35</v>
      </c>
      <c r="C82" t="s">
        <v>36</v>
      </c>
      <c r="D82">
        <v>105770</v>
      </c>
      <c r="E82" t="s">
        <v>13</v>
      </c>
      <c r="F82">
        <v>50.8</v>
      </c>
      <c r="G82">
        <v>12.866</v>
      </c>
      <c r="H82">
        <v>1</v>
      </c>
      <c r="I82">
        <v>418</v>
      </c>
      <c r="J82" t="str">
        <f>HYPERLINK("https://climate.onebuilding.org/WMO_Region_6_Europe/DEU_Germany_BBSR/SN_Sachsen/DEU_SN_Chemnitz-Stelzendorf_105770_TRY2010_09_Wint_BBSR.zip")</f>
        <v>https://climate.onebuilding.org/WMO_Region_6_Europe/DEU_Germany_BBSR/SN_Sachsen/DEU_SN_Chemnitz-Stelzendorf_105770_TRY2010_09_Wint_BBSR.zip</v>
      </c>
    </row>
    <row r="83" spans="1:10" x14ac:dyDescent="0.25">
      <c r="A83" t="s">
        <v>10</v>
      </c>
      <c r="B83" t="s">
        <v>35</v>
      </c>
      <c r="C83" t="s">
        <v>36</v>
      </c>
      <c r="D83">
        <v>105770</v>
      </c>
      <c r="E83" t="s">
        <v>13</v>
      </c>
      <c r="F83">
        <v>50.8</v>
      </c>
      <c r="G83">
        <v>12.866</v>
      </c>
      <c r="H83">
        <v>1</v>
      </c>
      <c r="I83">
        <v>418</v>
      </c>
      <c r="J83" t="str">
        <f>HYPERLINK("https://climate.onebuilding.org/WMO_Region_6_Europe/DEU_Germany_BBSR/SN_Sachsen/DEU_SN_Chemnitz-Stelzendorf_105770_TRY2035_09_Jahr_BBSR.zip")</f>
        <v>https://climate.onebuilding.org/WMO_Region_6_Europe/DEU_Germany_BBSR/SN_Sachsen/DEU_SN_Chemnitz-Stelzendorf_105770_TRY2035_09_Jahr_BBSR.zip</v>
      </c>
    </row>
    <row r="84" spans="1:10" x14ac:dyDescent="0.25">
      <c r="A84" t="s">
        <v>10</v>
      </c>
      <c r="B84" t="s">
        <v>35</v>
      </c>
      <c r="C84" t="s">
        <v>36</v>
      </c>
      <c r="D84">
        <v>105770</v>
      </c>
      <c r="E84" t="s">
        <v>13</v>
      </c>
      <c r="F84">
        <v>50.8</v>
      </c>
      <c r="G84">
        <v>12.866</v>
      </c>
      <c r="H84">
        <v>1</v>
      </c>
      <c r="I84">
        <v>418</v>
      </c>
      <c r="J84" t="str">
        <f>HYPERLINK("https://climate.onebuilding.org/WMO_Region_6_Europe/DEU_Germany_BBSR/SN_Sachsen/DEU_SN_Chemnitz-Stelzendorf_105770_TRY2035_09_Somm_BBSR.zip")</f>
        <v>https://climate.onebuilding.org/WMO_Region_6_Europe/DEU_Germany_BBSR/SN_Sachsen/DEU_SN_Chemnitz-Stelzendorf_105770_TRY2035_09_Somm_BBSR.zip</v>
      </c>
    </row>
    <row r="85" spans="1:10" x14ac:dyDescent="0.25">
      <c r="A85" t="s">
        <v>10</v>
      </c>
      <c r="B85" t="s">
        <v>35</v>
      </c>
      <c r="C85" t="s">
        <v>36</v>
      </c>
      <c r="D85">
        <v>105770</v>
      </c>
      <c r="E85" t="s">
        <v>13</v>
      </c>
      <c r="F85">
        <v>50.8</v>
      </c>
      <c r="G85">
        <v>12.866</v>
      </c>
      <c r="H85">
        <v>1</v>
      </c>
      <c r="I85">
        <v>418</v>
      </c>
      <c r="J85" t="str">
        <f>HYPERLINK("https://climate.onebuilding.org/WMO_Region_6_Europe/DEU_Germany_BBSR/SN_Sachsen/DEU_SN_Chemnitz-Stelzendorf_105770_TRY2035_09_Wint_BBSR.zip")</f>
        <v>https://climate.onebuilding.org/WMO_Region_6_Europe/DEU_Germany_BBSR/SN_Sachsen/DEU_SN_Chemnitz-Stelzendorf_105770_TRY2035_09_Wint_BBSR.zip</v>
      </c>
    </row>
    <row r="86" spans="1:10" x14ac:dyDescent="0.25">
      <c r="A86" t="s">
        <v>10</v>
      </c>
      <c r="B86" t="s">
        <v>35</v>
      </c>
      <c r="C86" t="s">
        <v>37</v>
      </c>
      <c r="D86">
        <v>105780</v>
      </c>
      <c r="E86" t="s">
        <v>13</v>
      </c>
      <c r="F86">
        <v>50.43</v>
      </c>
      <c r="G86">
        <v>12.95</v>
      </c>
      <c r="H86">
        <v>1</v>
      </c>
      <c r="I86">
        <v>1213</v>
      </c>
      <c r="J86" t="str">
        <f>HYPERLINK("https://climate.onebuilding.org/WMO_Region_6_Europe/DEU_Germany_BBSR/SN_Sachsen/DEU_SN_Fichtelberg_105780_TRY2010_11_Jahr_BBSR.zip")</f>
        <v>https://climate.onebuilding.org/WMO_Region_6_Europe/DEU_Germany_BBSR/SN_Sachsen/DEU_SN_Fichtelberg_105780_TRY2010_11_Jahr_BBSR.zip</v>
      </c>
    </row>
    <row r="87" spans="1:10" x14ac:dyDescent="0.25">
      <c r="A87" t="s">
        <v>10</v>
      </c>
      <c r="B87" t="s">
        <v>35</v>
      </c>
      <c r="C87" t="s">
        <v>37</v>
      </c>
      <c r="D87">
        <v>105780</v>
      </c>
      <c r="E87" t="s">
        <v>13</v>
      </c>
      <c r="F87">
        <v>50.43</v>
      </c>
      <c r="G87">
        <v>12.95</v>
      </c>
      <c r="H87">
        <v>1</v>
      </c>
      <c r="I87">
        <v>1213</v>
      </c>
      <c r="J87" t="str">
        <f>HYPERLINK("https://climate.onebuilding.org/WMO_Region_6_Europe/DEU_Germany_BBSR/SN_Sachsen/DEU_SN_Fichtelberg_105780_TRY2010_11_Somm_BBSR.zip")</f>
        <v>https://climate.onebuilding.org/WMO_Region_6_Europe/DEU_Germany_BBSR/SN_Sachsen/DEU_SN_Fichtelberg_105780_TRY2010_11_Somm_BBSR.zip</v>
      </c>
    </row>
    <row r="88" spans="1:10" x14ac:dyDescent="0.25">
      <c r="A88" t="s">
        <v>10</v>
      </c>
      <c r="B88" t="s">
        <v>35</v>
      </c>
      <c r="C88" t="s">
        <v>37</v>
      </c>
      <c r="D88">
        <v>105780</v>
      </c>
      <c r="E88" t="s">
        <v>13</v>
      </c>
      <c r="F88">
        <v>50.43</v>
      </c>
      <c r="G88">
        <v>12.95</v>
      </c>
      <c r="H88">
        <v>1</v>
      </c>
      <c r="I88">
        <v>1213</v>
      </c>
      <c r="J88" t="str">
        <f>HYPERLINK("https://climate.onebuilding.org/WMO_Region_6_Europe/DEU_Germany_BBSR/SN_Sachsen/DEU_SN_Fichtelberg_105780_TRY2010_11_Wint_BBSR.zip")</f>
        <v>https://climate.onebuilding.org/WMO_Region_6_Europe/DEU_Germany_BBSR/SN_Sachsen/DEU_SN_Fichtelberg_105780_TRY2010_11_Wint_BBSR.zip</v>
      </c>
    </row>
    <row r="89" spans="1:10" x14ac:dyDescent="0.25">
      <c r="A89" t="s">
        <v>10</v>
      </c>
      <c r="B89" t="s">
        <v>35</v>
      </c>
      <c r="C89" t="s">
        <v>37</v>
      </c>
      <c r="D89">
        <v>105780</v>
      </c>
      <c r="E89" t="s">
        <v>13</v>
      </c>
      <c r="F89">
        <v>50.43</v>
      </c>
      <c r="G89">
        <v>12.95</v>
      </c>
      <c r="H89">
        <v>1</v>
      </c>
      <c r="I89">
        <v>1213</v>
      </c>
      <c r="J89" t="str">
        <f>HYPERLINK("https://climate.onebuilding.org/WMO_Region_6_Europe/DEU_Germany_BBSR/SN_Sachsen/DEU_SN_Fichtelberg_105780_TRY2035_11_Jahr_BBSR.zip")</f>
        <v>https://climate.onebuilding.org/WMO_Region_6_Europe/DEU_Germany_BBSR/SN_Sachsen/DEU_SN_Fichtelberg_105780_TRY2035_11_Jahr_BBSR.zip</v>
      </c>
    </row>
    <row r="90" spans="1:10" x14ac:dyDescent="0.25">
      <c r="A90" t="s">
        <v>10</v>
      </c>
      <c r="B90" t="s">
        <v>35</v>
      </c>
      <c r="C90" t="s">
        <v>37</v>
      </c>
      <c r="D90">
        <v>105780</v>
      </c>
      <c r="E90" t="s">
        <v>13</v>
      </c>
      <c r="F90">
        <v>50.43</v>
      </c>
      <c r="G90">
        <v>12.95</v>
      </c>
      <c r="H90">
        <v>1</v>
      </c>
      <c r="I90">
        <v>1213</v>
      </c>
      <c r="J90" t="str">
        <f>HYPERLINK("https://climate.onebuilding.org/WMO_Region_6_Europe/DEU_Germany_BBSR/SN_Sachsen/DEU_SN_Fichtelberg_105780_TRY2035_11_Somm_BBSR.zip")</f>
        <v>https://climate.onebuilding.org/WMO_Region_6_Europe/DEU_Germany_BBSR/SN_Sachsen/DEU_SN_Fichtelberg_105780_TRY2035_11_Somm_BBSR.zip</v>
      </c>
    </row>
    <row r="91" spans="1:10" x14ac:dyDescent="0.25">
      <c r="A91" t="s">
        <v>10</v>
      </c>
      <c r="B91" t="s">
        <v>35</v>
      </c>
      <c r="C91" t="s">
        <v>37</v>
      </c>
      <c r="D91">
        <v>105780</v>
      </c>
      <c r="E91" t="s">
        <v>13</v>
      </c>
      <c r="F91">
        <v>50.43</v>
      </c>
      <c r="G91">
        <v>12.95</v>
      </c>
      <c r="H91">
        <v>1</v>
      </c>
      <c r="I91">
        <v>1213</v>
      </c>
      <c r="J91" t="str">
        <f>HYPERLINK("https://climate.onebuilding.org/WMO_Region_6_Europe/DEU_Germany_BBSR/SN_Sachsen/DEU_SN_Fichtelberg_105780_TRY2035_11_Wint_BBSR.zip")</f>
        <v>https://climate.onebuilding.org/WMO_Region_6_Europe/DEU_Germany_BBSR/SN_Sachsen/DEU_SN_Fichtelberg_105780_TRY2035_11_Wint_BBSR.zip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BBSR_EPW_Processing_locations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lklawrie</dc:creator>
  <cp:lastModifiedBy>Linda Lawrie</cp:lastModifiedBy>
  <dcterms:created xsi:type="dcterms:W3CDTF">2024-08-21T21:02:55Z</dcterms:created>
  <dcterms:modified xsi:type="dcterms:W3CDTF">2024-08-21T21:02:56Z</dcterms:modified>
</cp:coreProperties>
</file>